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xr:revisionPtr revIDLastSave="0" documentId="13_ncr:1_{79300BBF-61CE-4337-AEB9-418C5E048982}" xr6:coauthVersionLast="44" xr6:coauthVersionMax="44" xr10:uidLastSave="{00000000-0000-0000-0000-000000000000}"/>
  <bookViews>
    <workbookView xWindow="22932" yWindow="-108" windowWidth="23256" windowHeight="12576" activeTab="5" xr2:uid="{00000000-000D-0000-FFFF-FFFF00000000}"/>
  </bookViews>
  <sheets>
    <sheet name="Set" sheetId="1" r:id="rId1"/>
    <sheet name="Collar" sheetId="9" r:id="rId2"/>
    <sheet name="141Coller" sheetId="5" r:id="rId3"/>
    <sheet name="non hole belt" sheetId="4" r:id="rId4"/>
    <sheet name="5holes" sheetId="7" r:id="rId5"/>
    <sheet name="MORE SIZE" sheetId="10" r:id="rId6"/>
    <sheet name="leopard" sheetId="3" r:id="rId7"/>
    <sheet name="vest" sheetId="2" r:id="rId8"/>
    <sheet name="HN143" sheetId="8" r:id="rId9"/>
    <sheet name="BROTHER" sheetId="6" r:id="rId10"/>
    <sheet name="CL134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11" l="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1" i="11"/>
  <c r="M10" i="11"/>
  <c r="M9" i="11"/>
  <c r="M8" i="11"/>
  <c r="M7" i="11"/>
  <c r="M6" i="11"/>
  <c r="M5" i="11"/>
  <c r="J19" i="8" l="1"/>
  <c r="J18" i="8"/>
  <c r="J17" i="8"/>
  <c r="J16" i="8"/>
  <c r="J15" i="8"/>
  <c r="J14" i="8"/>
  <c r="J13" i="8"/>
  <c r="J12" i="8"/>
  <c r="J11" i="8"/>
  <c r="J10" i="8"/>
  <c r="L9" i="8"/>
  <c r="J9" i="8"/>
  <c r="L8" i="8"/>
  <c r="J8" i="8"/>
  <c r="L7" i="8"/>
  <c r="J7" i="8"/>
  <c r="L6" i="8"/>
  <c r="J6" i="8"/>
  <c r="L5" i="8"/>
  <c r="J5" i="8"/>
  <c r="L4" i="8"/>
  <c r="J4" i="8"/>
  <c r="J3" i="8"/>
  <c r="J2" i="8"/>
  <c r="J1" i="8"/>
  <c r="L1" i="5"/>
  <c r="L20" i="5"/>
  <c r="L19" i="5"/>
  <c r="L18" i="5"/>
  <c r="L17" i="5"/>
  <c r="L16" i="5"/>
  <c r="L15" i="5"/>
  <c r="L14" i="5"/>
  <c r="L13" i="5"/>
  <c r="L12" i="5"/>
  <c r="L11" i="5"/>
  <c r="N10" i="5"/>
  <c r="L10" i="5"/>
  <c r="N9" i="5"/>
  <c r="L9" i="5"/>
  <c r="N8" i="5"/>
  <c r="L8" i="5"/>
  <c r="N7" i="5"/>
  <c r="L7" i="5"/>
  <c r="N6" i="5"/>
  <c r="L6" i="5"/>
  <c r="N5" i="5"/>
  <c r="L5" i="5"/>
  <c r="L3" i="5"/>
  <c r="L2" i="5"/>
  <c r="L16" i="6"/>
  <c r="L15" i="6"/>
  <c r="L14" i="6"/>
  <c r="L13" i="6"/>
  <c r="L12" i="6"/>
  <c r="L8" i="6"/>
  <c r="L7" i="6"/>
  <c r="J7" i="6"/>
  <c r="L6" i="6"/>
  <c r="J6" i="6"/>
  <c r="L5" i="6"/>
  <c r="J5" i="6"/>
  <c r="L4" i="6"/>
  <c r="J4" i="6"/>
  <c r="J3" i="6"/>
  <c r="L2" i="6"/>
  <c r="L1" i="6"/>
  <c r="L1" i="2"/>
  <c r="K20" i="3"/>
  <c r="K19" i="3"/>
  <c r="K18" i="3"/>
  <c r="K17" i="3"/>
  <c r="K16" i="3"/>
  <c r="K15" i="3"/>
  <c r="K14" i="3"/>
  <c r="K13" i="3"/>
  <c r="K12" i="3"/>
  <c r="K11" i="3"/>
  <c r="M10" i="3"/>
  <c r="K10" i="3"/>
  <c r="M9" i="3"/>
  <c r="K9" i="3"/>
  <c r="M8" i="3"/>
  <c r="K8" i="3"/>
  <c r="M7" i="3"/>
  <c r="K7" i="3"/>
  <c r="M6" i="3"/>
  <c r="K6" i="3"/>
  <c r="M5" i="3"/>
  <c r="K5" i="3"/>
  <c r="K4" i="3"/>
  <c r="K3" i="3"/>
  <c r="L3" i="2"/>
  <c r="L2" i="2"/>
  <c r="N5" i="2"/>
  <c r="N6" i="2"/>
  <c r="N7" i="2"/>
  <c r="N8" i="2"/>
  <c r="N9" i="2"/>
  <c r="N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4" i="2"/>
</calcChain>
</file>

<file path=xl/sharedStrings.xml><?xml version="1.0" encoding="utf-8"?>
<sst xmlns="http://schemas.openxmlformats.org/spreadsheetml/2006/main" count="449" uniqueCount="224">
  <si>
    <t>SMALL</t>
    <phoneticPr fontId="1" type="noConversion"/>
  </si>
  <si>
    <t>MEDIUM</t>
    <phoneticPr fontId="1" type="noConversion"/>
  </si>
  <si>
    <t>LARGE</t>
    <phoneticPr fontId="1" type="noConversion"/>
  </si>
  <si>
    <t>5/8" (1.60cm)</t>
    <phoneticPr fontId="1" type="noConversion"/>
  </si>
  <si>
    <t>3/4" (1.90cm)</t>
    <phoneticPr fontId="1" type="noConversion"/>
  </si>
  <si>
    <t xml:space="preserve">    1" (2.50cm)</t>
    <phoneticPr fontId="1" type="noConversion"/>
  </si>
  <si>
    <t>STANDARD</t>
    <phoneticPr fontId="1" type="noConversion"/>
  </si>
  <si>
    <t>STRAP WIDTH</t>
    <phoneticPr fontId="1" type="noConversion"/>
  </si>
  <si>
    <t>SIZE TABLE</t>
    <phoneticPr fontId="1" type="noConversion"/>
  </si>
  <si>
    <t>SIZE TABLE</t>
    <phoneticPr fontId="1" type="noConversion"/>
  </si>
  <si>
    <t>PET LEASH LENGTH CHART, WIDTH SAME AS SIZE OR DIAMETER REDEFINED</t>
    <phoneticPr fontId="1" type="noConversion"/>
  </si>
  <si>
    <t>4 FT/47 inch/120cm</t>
    <phoneticPr fontId="1" type="noConversion"/>
  </si>
  <si>
    <r>
      <rPr>
        <b/>
        <sz val="11"/>
        <color rgb="FF0000CC"/>
        <rFont val="Arial"/>
        <family val="2"/>
      </rPr>
      <t>A</t>
    </r>
    <r>
      <rPr>
        <b/>
        <sz val="11"/>
        <color theme="1"/>
        <rFont val="Arial"/>
        <family val="2"/>
      </rPr>
      <t>-NECK (inch)</t>
    </r>
    <phoneticPr fontId="1" type="noConversion"/>
  </si>
  <si>
    <r>
      <rPr>
        <b/>
        <sz val="11"/>
        <color rgb="FF0000CC"/>
        <rFont val="Arial"/>
        <family val="2"/>
      </rPr>
      <t>A</t>
    </r>
    <r>
      <rPr>
        <b/>
        <sz val="11"/>
        <color theme="1"/>
        <rFont val="Arial"/>
        <family val="2"/>
      </rPr>
      <t>-NECK (cm)</t>
    </r>
    <phoneticPr fontId="1" type="noConversion"/>
  </si>
  <si>
    <r>
      <rPr>
        <b/>
        <sz val="11"/>
        <color rgb="FF0000CC"/>
        <rFont val="Arial"/>
        <family val="2"/>
      </rPr>
      <t>B</t>
    </r>
    <r>
      <rPr>
        <b/>
        <sz val="11"/>
        <color theme="1"/>
        <rFont val="Arial"/>
        <family val="2"/>
      </rPr>
      <t>-NECK (inch)</t>
    </r>
    <phoneticPr fontId="1" type="noConversion"/>
  </si>
  <si>
    <r>
      <rPr>
        <b/>
        <sz val="11"/>
        <color rgb="FF0000CC"/>
        <rFont val="Arial"/>
        <family val="2"/>
      </rPr>
      <t>B</t>
    </r>
    <r>
      <rPr>
        <b/>
        <sz val="11"/>
        <color theme="1"/>
        <rFont val="Arial"/>
        <family val="2"/>
      </rPr>
      <t>-NECK (cm)</t>
    </r>
    <phoneticPr fontId="1" type="noConversion"/>
  </si>
  <si>
    <r>
      <rPr>
        <b/>
        <sz val="11"/>
        <color rgb="FF0000CC"/>
        <rFont val="Arial"/>
        <family val="2"/>
      </rPr>
      <t>C</t>
    </r>
    <r>
      <rPr>
        <b/>
        <sz val="11"/>
        <color theme="1"/>
        <rFont val="Arial"/>
        <family val="2"/>
      </rPr>
      <t>-CHEST (inch)</t>
    </r>
    <phoneticPr fontId="1" type="noConversion"/>
  </si>
  <si>
    <r>
      <rPr>
        <b/>
        <sz val="11"/>
        <color rgb="FF0000CC"/>
        <rFont val="Arial"/>
        <family val="2"/>
      </rPr>
      <t>C</t>
    </r>
    <r>
      <rPr>
        <b/>
        <sz val="11"/>
        <color theme="1"/>
        <rFont val="Arial"/>
        <family val="2"/>
      </rPr>
      <t>-CHEST (cm)</t>
    </r>
    <phoneticPr fontId="1" type="noConversion"/>
  </si>
  <si>
    <r>
      <t xml:space="preserve">PET HARNESS SIZE CHART -measure diameter </t>
    </r>
    <r>
      <rPr>
        <b/>
        <sz val="11"/>
        <color rgb="FF0000CC"/>
        <rFont val="Arial"/>
        <family val="2"/>
      </rPr>
      <t>B</t>
    </r>
    <r>
      <rPr>
        <b/>
        <sz val="11"/>
        <color theme="1"/>
        <rFont val="Arial"/>
        <family val="2"/>
      </rPr>
      <t xml:space="preserve"> &amp; </t>
    </r>
    <r>
      <rPr>
        <b/>
        <sz val="11"/>
        <color rgb="FF0000CC"/>
        <rFont val="Arial"/>
        <family val="2"/>
      </rPr>
      <t>C</t>
    </r>
    <phoneticPr fontId="1" type="noConversion"/>
  </si>
  <si>
    <t>45-51</t>
    <phoneticPr fontId="1" type="noConversion"/>
  </si>
  <si>
    <t>52-60</t>
    <phoneticPr fontId="1" type="noConversion"/>
  </si>
  <si>
    <t>63-77</t>
    <phoneticPr fontId="1" type="noConversion"/>
  </si>
  <si>
    <t>72-91</t>
    <phoneticPr fontId="1" type="noConversion"/>
  </si>
  <si>
    <t>40-48</t>
    <phoneticPr fontId="1" type="noConversion"/>
  </si>
  <si>
    <t>45-54</t>
    <phoneticPr fontId="1" type="noConversion"/>
  </si>
  <si>
    <t>54-67</t>
    <phoneticPr fontId="1" type="noConversion"/>
  </si>
  <si>
    <t>60-70</t>
    <phoneticPr fontId="1" type="noConversion"/>
  </si>
  <si>
    <t>Pet Weight</t>
    <phoneticPr fontId="1" type="noConversion"/>
  </si>
  <si>
    <t>LARGE</t>
    <phoneticPr fontId="1" type="noConversion"/>
  </si>
  <si>
    <t>X  LARGE</t>
    <phoneticPr fontId="1" type="noConversion"/>
  </si>
  <si>
    <t>15"-19"</t>
    <phoneticPr fontId="1" type="noConversion"/>
  </si>
  <si>
    <t>17"-21"</t>
    <phoneticPr fontId="1" type="noConversion"/>
  </si>
  <si>
    <t>21"-26"</t>
    <phoneticPr fontId="1" type="noConversion"/>
  </si>
  <si>
    <t>23"-28"</t>
    <phoneticPr fontId="1" type="noConversion"/>
  </si>
  <si>
    <t>17"-20"</t>
    <phoneticPr fontId="1" type="noConversion"/>
  </si>
  <si>
    <t>20"-24"</t>
    <phoneticPr fontId="1" type="noConversion"/>
  </si>
  <si>
    <t>24"-30"</t>
    <phoneticPr fontId="1" type="noConversion"/>
  </si>
  <si>
    <t>28"-36"</t>
    <phoneticPr fontId="1" type="noConversion"/>
  </si>
  <si>
    <t>25-40KG/55-88lb</t>
    <phoneticPr fontId="1" type="noConversion"/>
  </si>
  <si>
    <t>41-70KG/90-154lb</t>
    <phoneticPr fontId="1" type="noConversion"/>
  </si>
  <si>
    <t>71-120KG/156/264lb</t>
    <phoneticPr fontId="1" type="noConversion"/>
  </si>
  <si>
    <t>25KG/55lb</t>
    <phoneticPr fontId="1" type="noConversion"/>
  </si>
  <si>
    <t>X SMALL</t>
    <phoneticPr fontId="1" type="noConversion"/>
  </si>
  <si>
    <t>1/2" (1.30cm)</t>
    <phoneticPr fontId="1" type="noConversion"/>
  </si>
  <si>
    <t>25-38</t>
    <phoneticPr fontId="1" type="noConversion"/>
  </si>
  <si>
    <t>9"-15"</t>
    <phoneticPr fontId="1" type="noConversion"/>
  </si>
  <si>
    <t>11"-15"</t>
    <phoneticPr fontId="1" type="noConversion"/>
  </si>
  <si>
    <t>13"-17"</t>
    <phoneticPr fontId="1" type="noConversion"/>
  </si>
  <si>
    <t>11"-15"</t>
    <phoneticPr fontId="1" type="noConversion"/>
  </si>
  <si>
    <t>15"-19"</t>
    <phoneticPr fontId="1" type="noConversion"/>
  </si>
  <si>
    <t>19"-23"</t>
    <phoneticPr fontId="1" type="noConversion"/>
  </si>
  <si>
    <t>30-40</t>
    <phoneticPr fontId="1" type="noConversion"/>
  </si>
  <si>
    <t>30-40</t>
    <phoneticPr fontId="1" type="noConversion"/>
  </si>
  <si>
    <t>35-43</t>
    <phoneticPr fontId="1" type="noConversion"/>
  </si>
  <si>
    <t>40-47</t>
    <phoneticPr fontId="1" type="noConversion"/>
  </si>
  <si>
    <t>40-48</t>
    <phoneticPr fontId="1" type="noConversion"/>
  </si>
  <si>
    <t>50-58</t>
    <phoneticPr fontId="1" type="noConversion"/>
  </si>
  <si>
    <t>10"-14"</t>
    <phoneticPr fontId="1" type="noConversion"/>
  </si>
  <si>
    <t>25-36</t>
    <phoneticPr fontId="1" type="noConversion"/>
  </si>
  <si>
    <t>35-43</t>
    <phoneticPr fontId="1" type="noConversion"/>
  </si>
  <si>
    <t>11"-18"</t>
    <phoneticPr fontId="1" type="noConversion"/>
  </si>
  <si>
    <t>15"-21"</t>
    <phoneticPr fontId="1" type="noConversion"/>
  </si>
  <si>
    <t>30-44</t>
    <phoneticPr fontId="1" type="noConversion"/>
  </si>
  <si>
    <t>40-52</t>
    <phoneticPr fontId="1" type="noConversion"/>
  </si>
  <si>
    <t>15"-19"</t>
    <phoneticPr fontId="1" type="noConversion"/>
  </si>
  <si>
    <t>Tip 1</t>
  </si>
  <si>
    <t>Tip 2</t>
  </si>
  <si>
    <t>-</t>
  </si>
  <si>
    <t>28"</t>
  </si>
  <si>
    <t>30"</t>
  </si>
  <si>
    <t xml:space="preserve">Medium </t>
  </si>
  <si>
    <t>32"</t>
  </si>
  <si>
    <t>34"</t>
  </si>
  <si>
    <t>Large</t>
  </si>
  <si>
    <t>36"</t>
  </si>
  <si>
    <t>38"</t>
  </si>
  <si>
    <t>X Large</t>
  </si>
  <si>
    <t>40"</t>
  </si>
  <si>
    <t>42"</t>
  </si>
  <si>
    <t>Dog Weight Range</t>
    <phoneticPr fontId="1" type="noConversion"/>
  </si>
  <si>
    <t>Up to 55 lb</t>
    <phoneticPr fontId="1" type="noConversion"/>
  </si>
  <si>
    <t>Up to 20 lb</t>
    <phoneticPr fontId="1" type="noConversion"/>
  </si>
  <si>
    <t>Up to 45 lb</t>
    <phoneticPr fontId="1" type="noConversion"/>
  </si>
  <si>
    <t>Small</t>
    <phoneticPr fontId="1" type="noConversion"/>
  </si>
  <si>
    <t>Medium</t>
    <phoneticPr fontId="1" type="noConversion"/>
  </si>
  <si>
    <t>Large</t>
    <phoneticPr fontId="1" type="noConversion"/>
  </si>
  <si>
    <t>SIZE TABLE</t>
    <phoneticPr fontId="1" type="noConversion"/>
  </si>
  <si>
    <t>NECK (inch)</t>
    <phoneticPr fontId="1" type="noConversion"/>
  </si>
  <si>
    <t>CHEST (inch)</t>
    <phoneticPr fontId="1" type="noConversion"/>
  </si>
  <si>
    <t>Small</t>
    <phoneticPr fontId="1" type="noConversion"/>
  </si>
  <si>
    <t>X  Large</t>
    <phoneticPr fontId="1" type="noConversion"/>
  </si>
  <si>
    <t>14"-18"</t>
    <phoneticPr fontId="1" type="noConversion"/>
  </si>
  <si>
    <t>19"-22"</t>
    <phoneticPr fontId="1" type="noConversion"/>
  </si>
  <si>
    <t>23"-31"</t>
    <phoneticPr fontId="1" type="noConversion"/>
  </si>
  <si>
    <t>30"-36"</t>
    <phoneticPr fontId="1" type="noConversion"/>
  </si>
  <si>
    <t>17"-22"</t>
    <phoneticPr fontId="1" type="noConversion"/>
  </si>
  <si>
    <t>22"-27"</t>
    <phoneticPr fontId="1" type="noConversion"/>
  </si>
  <si>
    <t>27"-32"</t>
    <phoneticPr fontId="1" type="noConversion"/>
  </si>
  <si>
    <t>32"-42"</t>
    <phoneticPr fontId="1" type="noConversion"/>
  </si>
  <si>
    <t>Max Pet Weight</t>
    <phoneticPr fontId="1" type="noConversion"/>
  </si>
  <si>
    <t>99lb</t>
    <phoneticPr fontId="1" type="noConversion"/>
  </si>
  <si>
    <t>120lb</t>
    <phoneticPr fontId="1" type="noConversion"/>
  </si>
  <si>
    <t>77lb</t>
    <phoneticPr fontId="1" type="noConversion"/>
  </si>
  <si>
    <t>55lb</t>
    <phoneticPr fontId="1" type="noConversion"/>
  </si>
  <si>
    <t>2X Large</t>
    <phoneticPr fontId="1" type="noConversion"/>
  </si>
  <si>
    <t>3X Large</t>
    <phoneticPr fontId="1" type="noConversion"/>
  </si>
  <si>
    <t>46"</t>
    <phoneticPr fontId="1" type="noConversion"/>
  </si>
  <si>
    <t>48"</t>
    <phoneticPr fontId="1" type="noConversion"/>
  </si>
  <si>
    <t>44"</t>
    <phoneticPr fontId="1" type="noConversion"/>
  </si>
  <si>
    <t>50"</t>
    <phoneticPr fontId="1" type="noConversion"/>
  </si>
  <si>
    <t>Small</t>
    <phoneticPr fontId="1" type="noConversion"/>
  </si>
  <si>
    <t>X Small</t>
    <phoneticPr fontId="1" type="noConversion"/>
  </si>
  <si>
    <t>24"</t>
    <phoneticPr fontId="1" type="noConversion"/>
  </si>
  <si>
    <t>26"</t>
    <phoneticPr fontId="1" type="noConversion"/>
  </si>
  <si>
    <t>6"</t>
    <phoneticPr fontId="1" type="noConversion"/>
  </si>
  <si>
    <t>Top End</t>
    <phoneticPr fontId="1" type="noConversion"/>
  </si>
  <si>
    <t>32"</t>
    <phoneticPr fontId="1" type="noConversion"/>
  </si>
  <si>
    <t>36"</t>
    <phoneticPr fontId="1" type="noConversion"/>
  </si>
  <si>
    <t>40"</t>
    <phoneticPr fontId="1" type="noConversion"/>
  </si>
  <si>
    <t>56"</t>
    <phoneticPr fontId="1" type="noConversion"/>
  </si>
  <si>
    <t>52"</t>
    <phoneticPr fontId="1" type="noConversion"/>
  </si>
  <si>
    <t xml:space="preserve">Size </t>
    <phoneticPr fontId="1" type="noConversion"/>
  </si>
  <si>
    <t>26"</t>
    <phoneticPr fontId="1" type="noConversion"/>
  </si>
  <si>
    <t>30"</t>
    <phoneticPr fontId="1" type="noConversion"/>
  </si>
  <si>
    <t>34"</t>
    <phoneticPr fontId="1" type="noConversion"/>
  </si>
  <si>
    <t>38"</t>
    <phoneticPr fontId="1" type="noConversion"/>
  </si>
  <si>
    <t>42"</t>
    <phoneticPr fontId="1" type="noConversion"/>
  </si>
  <si>
    <t>46"</t>
    <phoneticPr fontId="1" type="noConversion"/>
  </si>
  <si>
    <t>50"</t>
    <phoneticPr fontId="1" type="noConversion"/>
  </si>
  <si>
    <t>Waist Length</t>
    <phoneticPr fontId="1" type="noConversion"/>
  </si>
  <si>
    <t>Full Length</t>
    <phoneticPr fontId="1" type="noConversion"/>
  </si>
  <si>
    <t>4"</t>
    <phoneticPr fontId="1" type="noConversion"/>
  </si>
  <si>
    <t>46"</t>
    <phoneticPr fontId="1" type="noConversion"/>
  </si>
  <si>
    <t>54"</t>
    <phoneticPr fontId="1" type="noConversion"/>
  </si>
  <si>
    <t>全长</t>
    <phoneticPr fontId="1" type="noConversion"/>
  </si>
  <si>
    <t>尺码</t>
    <phoneticPr fontId="1" type="noConversion"/>
  </si>
  <si>
    <r>
      <t xml:space="preserve">     </t>
    </r>
    <r>
      <rPr>
        <b/>
        <sz val="11"/>
        <color theme="1"/>
        <rFont val="宋体"/>
        <family val="3"/>
        <charset val="134"/>
      </rPr>
      <t>尾部</t>
    </r>
    <phoneticPr fontId="1" type="noConversion"/>
  </si>
  <si>
    <r>
      <t xml:space="preserve">PET HARNESS SIZE CHART -measure girth </t>
    </r>
    <r>
      <rPr>
        <b/>
        <sz val="11"/>
        <color rgb="FF0000CC"/>
        <rFont val="Arial"/>
        <family val="2"/>
      </rPr>
      <t>B</t>
    </r>
    <r>
      <rPr>
        <b/>
        <sz val="11"/>
        <color theme="1"/>
        <rFont val="Arial"/>
        <family val="2"/>
      </rPr>
      <t xml:space="preserve"> &amp; </t>
    </r>
    <r>
      <rPr>
        <b/>
        <sz val="11"/>
        <color rgb="FF0000CC"/>
        <rFont val="Arial"/>
        <family val="2"/>
      </rPr>
      <t>C</t>
    </r>
    <phoneticPr fontId="1" type="noConversion"/>
  </si>
  <si>
    <r>
      <t xml:space="preserve">PET COLLAR SIZE CHART -measure circle </t>
    </r>
    <r>
      <rPr>
        <b/>
        <sz val="11"/>
        <color rgb="FF0000CC"/>
        <rFont val="Arial"/>
        <family val="2"/>
      </rPr>
      <t xml:space="preserve"> A</t>
    </r>
    <phoneticPr fontId="1" type="noConversion"/>
  </si>
  <si>
    <t>13"-17"</t>
    <phoneticPr fontId="1" type="noConversion"/>
  </si>
  <si>
    <t>30-45</t>
    <phoneticPr fontId="1" type="noConversion"/>
  </si>
  <si>
    <t>35-50</t>
    <phoneticPr fontId="1" type="noConversion"/>
  </si>
  <si>
    <t>40-55</t>
    <phoneticPr fontId="1" type="noConversion"/>
  </si>
  <si>
    <r>
      <t xml:space="preserve">PET Vest Harness SIZE CHART -measure girth of </t>
    </r>
    <r>
      <rPr>
        <b/>
        <sz val="11"/>
        <color rgb="FF0000CC"/>
        <rFont val="Arial"/>
        <family val="2"/>
      </rPr>
      <t>Neck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and </t>
    </r>
    <r>
      <rPr>
        <b/>
        <sz val="11"/>
        <color rgb="FF0000CC"/>
        <rFont val="Arial"/>
        <family val="2"/>
      </rPr>
      <t>Chest</t>
    </r>
    <r>
      <rPr>
        <b/>
        <sz val="11"/>
        <color rgb="FF00B050"/>
        <rFont val="Arial"/>
        <family val="2"/>
      </rPr>
      <t xml:space="preserve"> </t>
    </r>
    <phoneticPr fontId="1" type="noConversion"/>
  </si>
  <si>
    <r>
      <t xml:space="preserve">PET COLLAR SIZE CHART -measure </t>
    </r>
    <r>
      <rPr>
        <b/>
        <sz val="11"/>
        <color rgb="FF0000CC"/>
        <rFont val="Arial"/>
        <family val="2"/>
      </rPr>
      <t xml:space="preserve"> A  girth of Neck </t>
    </r>
    <phoneticPr fontId="1" type="noConversion"/>
  </si>
  <si>
    <t>16"-21"</t>
    <phoneticPr fontId="1" type="noConversion"/>
  </si>
  <si>
    <t>14"-19"</t>
    <phoneticPr fontId="1" type="noConversion"/>
  </si>
  <si>
    <t>12"-17"</t>
    <phoneticPr fontId="1" type="noConversion"/>
  </si>
  <si>
    <t>X-Small</t>
    <phoneticPr fontId="1" type="noConversion"/>
  </si>
  <si>
    <t>9"-13"</t>
    <phoneticPr fontId="1" type="noConversion"/>
  </si>
  <si>
    <t>22-35</t>
    <phoneticPr fontId="1" type="noConversion"/>
  </si>
  <si>
    <t>Up to 40 lb</t>
    <phoneticPr fontId="1" type="noConversion"/>
  </si>
  <si>
    <t>8"-12"</t>
    <phoneticPr fontId="1" type="noConversion"/>
  </si>
  <si>
    <t>20-30</t>
    <phoneticPr fontId="1" type="noConversion"/>
  </si>
  <si>
    <t>2/5" (1.00cm)</t>
    <phoneticPr fontId="1" type="noConversion"/>
  </si>
  <si>
    <t>5"</t>
    <phoneticPr fontId="1" type="noConversion"/>
  </si>
  <si>
    <t>31"</t>
    <phoneticPr fontId="1" type="noConversion"/>
  </si>
  <si>
    <t>35"</t>
    <phoneticPr fontId="1" type="noConversion"/>
  </si>
  <si>
    <t>39"</t>
    <phoneticPr fontId="1" type="noConversion"/>
  </si>
  <si>
    <t>43"</t>
    <phoneticPr fontId="1" type="noConversion"/>
  </si>
  <si>
    <t>47"</t>
    <phoneticPr fontId="1" type="noConversion"/>
  </si>
  <si>
    <t>51"</t>
    <phoneticPr fontId="1" type="noConversion"/>
  </si>
  <si>
    <t>55"</t>
    <phoneticPr fontId="1" type="noConversion"/>
  </si>
  <si>
    <t xml:space="preserve">SIZE </t>
    <phoneticPr fontId="1" type="noConversion"/>
  </si>
  <si>
    <t>Waist</t>
    <phoneticPr fontId="1" type="noConversion"/>
  </si>
  <si>
    <t>18"</t>
    <phoneticPr fontId="1" type="noConversion"/>
  </si>
  <si>
    <t>20"</t>
    <phoneticPr fontId="1" type="noConversion"/>
  </si>
  <si>
    <t>22"</t>
    <phoneticPr fontId="1" type="noConversion"/>
  </si>
  <si>
    <t>24"</t>
    <phoneticPr fontId="1" type="noConversion"/>
  </si>
  <si>
    <t>26"</t>
    <phoneticPr fontId="1" type="noConversion"/>
  </si>
  <si>
    <t>28"</t>
    <phoneticPr fontId="1" type="noConversion"/>
  </si>
  <si>
    <t>NECK (cm)</t>
    <phoneticPr fontId="1" type="noConversion"/>
  </si>
  <si>
    <r>
      <t>PET COLLAR SIZE CHART -measure Circle</t>
    </r>
    <r>
      <rPr>
        <b/>
        <sz val="11"/>
        <color rgb="FF0000CC"/>
        <rFont val="Arial"/>
        <family val="2"/>
      </rPr>
      <t xml:space="preserve"> A</t>
    </r>
    <phoneticPr fontId="1" type="noConversion"/>
  </si>
  <si>
    <t>Smal</t>
    <phoneticPr fontId="1" type="noConversion"/>
  </si>
  <si>
    <t>PET COLLAR SIZE CHART -measure Circle Neck</t>
    <phoneticPr fontId="1" type="noConversion"/>
  </si>
  <si>
    <t>44"</t>
  </si>
  <si>
    <t>46"</t>
  </si>
  <si>
    <t>48"</t>
  </si>
  <si>
    <t>50"</t>
  </si>
  <si>
    <t>52"</t>
  </si>
  <si>
    <t>54"</t>
  </si>
  <si>
    <t>56"</t>
  </si>
  <si>
    <t>58"</t>
  </si>
  <si>
    <t>60"</t>
  </si>
  <si>
    <t>62"</t>
  </si>
  <si>
    <t>Size</t>
  </si>
  <si>
    <t>Adjustable girth(in)</t>
  </si>
  <si>
    <t>Adjustable girth(cm)</t>
  </si>
  <si>
    <t>Ideal for dogs such as</t>
  </si>
  <si>
    <t>21.6"-43.2"</t>
  </si>
  <si>
    <t>67-102cm</t>
  </si>
  <si>
    <t>18.9"</t>
  </si>
  <si>
    <t>48cm</t>
  </si>
  <si>
    <t>Labrador,Border Collie</t>
  </si>
  <si>
    <t>15.7"-23.2"</t>
  </si>
  <si>
    <t>40-59cm</t>
  </si>
  <si>
    <t>15.7"</t>
  </si>
  <si>
    <t>40cm</t>
  </si>
  <si>
    <t>French Bulldog</t>
  </si>
  <si>
    <t>13.2"-19.7"</t>
  </si>
  <si>
    <t>33.5-50cm</t>
  </si>
  <si>
    <t>12.6"</t>
  </si>
  <si>
    <t>32cm</t>
  </si>
  <si>
    <t>Shih Tzu,Pug</t>
  </si>
  <si>
    <t>11.4"-16.1"</t>
  </si>
  <si>
    <t>29-41cm</t>
  </si>
  <si>
    <t>9.5"</t>
  </si>
  <si>
    <t>24cm</t>
  </si>
  <si>
    <t>Pinscher, Pomeranian</t>
  </si>
  <si>
    <t>Neck (in)</t>
    <phoneticPr fontId="1" type="noConversion"/>
  </si>
  <si>
    <t>Neck (cm)</t>
    <phoneticPr fontId="1" type="noConversion"/>
  </si>
  <si>
    <t>Large</t>
    <phoneticPr fontId="1" type="noConversion"/>
  </si>
  <si>
    <t>Medium</t>
    <phoneticPr fontId="1" type="noConversion"/>
  </si>
  <si>
    <t>Small</t>
    <phoneticPr fontId="1" type="noConversion"/>
  </si>
  <si>
    <t>Extra Small</t>
    <phoneticPr fontId="1" type="noConversion"/>
  </si>
  <si>
    <t>11"-14"</t>
    <phoneticPr fontId="1" type="noConversion"/>
  </si>
  <si>
    <t>28-35</t>
    <phoneticPr fontId="1" type="noConversion"/>
  </si>
  <si>
    <t>35-45</t>
    <phoneticPr fontId="1" type="noConversion"/>
  </si>
  <si>
    <t>43-53</t>
    <phoneticPr fontId="1" type="noConversion"/>
  </si>
  <si>
    <t>5/8" (1.50cm)</t>
    <phoneticPr fontId="1" type="noConversion"/>
  </si>
  <si>
    <t>3/4" (2.00cm)</t>
    <phoneticPr fontId="1" type="noConversion"/>
  </si>
  <si>
    <t>23-33</t>
    <phoneticPr fontId="1" type="noConversion"/>
  </si>
  <si>
    <t>Top</t>
    <phoneticPr fontId="1" type="noConversion"/>
  </si>
  <si>
    <t>Full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</si>
</sst>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Arial"/>
      <family val="2"/>
    </font>
    <font>
      <b/>
      <sz val="11"/>
      <color rgb="FF0000CC"/>
      <name val="Arial"/>
      <family val="2"/>
    </font>
    <font>
      <sz val="11"/>
      <color theme="1"/>
      <name val="Arial Black"/>
      <family val="2"/>
    </font>
    <font>
      <b/>
      <sz val="11"/>
      <color rgb="FF00B050"/>
      <name val="Arial"/>
      <family val="2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Arial Black"/>
      <family val="2"/>
    </font>
    <font>
      <sz val="10"/>
      <color theme="1"/>
      <name val="Arial Black"/>
      <family val="2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2" xfId="0" applyFont="1" applyBorder="1" applyAlignment="1">
      <alignment horizontal="right" vertical="center"/>
    </xf>
    <xf numFmtId="0" fontId="4" fillId="0" borderId="18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0" borderId="25" xfId="0" applyFont="1" applyBorder="1">
      <alignment vertical="center"/>
    </xf>
    <xf numFmtId="0" fontId="8" fillId="0" borderId="30" xfId="0" applyFont="1" applyBorder="1" applyAlignment="1">
      <alignment horizontal="right" vertical="center"/>
    </xf>
    <xf numFmtId="0" fontId="8" fillId="2" borderId="31" xfId="0" applyFont="1" applyFill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27" xfId="0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zoomScale="130" zoomScaleNormal="130" workbookViewId="0">
      <selection activeCell="B2" sqref="B2:G6"/>
    </sheetView>
  </sheetViews>
  <sheetFormatPr defaultRowHeight="13.8" x14ac:dyDescent="0.25"/>
  <cols>
    <col min="1" max="1" width="4.21875" customWidth="1"/>
    <col min="2" max="7" width="15.109375" customWidth="1"/>
    <col min="8" max="8" width="3.21875" customWidth="1"/>
  </cols>
  <sheetData>
    <row r="1" spans="1:8" ht="7.5" customHeight="1" thickBot="1" x14ac:dyDescent="0.3">
      <c r="A1" s="24"/>
      <c r="B1" s="24"/>
      <c r="C1" s="24"/>
      <c r="D1" s="24"/>
      <c r="E1" s="24"/>
      <c r="F1" s="24"/>
      <c r="G1" s="24"/>
      <c r="H1" s="24"/>
    </row>
    <row r="2" spans="1:8" ht="25.5" customHeight="1" x14ac:dyDescent="0.25">
      <c r="A2" s="24"/>
      <c r="B2" s="1" t="s">
        <v>172</v>
      </c>
      <c r="C2" s="2"/>
      <c r="D2" s="2"/>
      <c r="E2" s="2"/>
      <c r="F2" s="2"/>
      <c r="G2" s="3"/>
      <c r="H2" s="24"/>
    </row>
    <row r="3" spans="1:8" x14ac:dyDescent="0.25">
      <c r="A3" s="24"/>
      <c r="B3" s="4" t="s">
        <v>8</v>
      </c>
      <c r="C3" s="5" t="s">
        <v>7</v>
      </c>
      <c r="D3" s="5" t="s">
        <v>12</v>
      </c>
      <c r="E3" s="5" t="s">
        <v>13</v>
      </c>
      <c r="F3" s="6" t="s">
        <v>79</v>
      </c>
      <c r="G3" s="7"/>
      <c r="H3" s="24"/>
    </row>
    <row r="4" spans="1:8" x14ac:dyDescent="0.25">
      <c r="A4" s="24"/>
      <c r="B4" s="4" t="s">
        <v>0</v>
      </c>
      <c r="C4" s="5" t="s">
        <v>3</v>
      </c>
      <c r="D4" s="5" t="s">
        <v>46</v>
      </c>
      <c r="E4" s="5" t="s">
        <v>52</v>
      </c>
      <c r="F4" s="5" t="s">
        <v>81</v>
      </c>
      <c r="G4" s="7"/>
      <c r="H4" s="24"/>
    </row>
    <row r="5" spans="1:8" x14ac:dyDescent="0.25">
      <c r="A5" s="24"/>
      <c r="B5" s="4" t="s">
        <v>1</v>
      </c>
      <c r="C5" s="5" t="s">
        <v>4</v>
      </c>
      <c r="D5" s="5" t="s">
        <v>47</v>
      </c>
      <c r="E5" s="5" t="s">
        <v>53</v>
      </c>
      <c r="F5" s="5" t="s">
        <v>82</v>
      </c>
      <c r="G5" s="7"/>
      <c r="H5" s="24"/>
    </row>
    <row r="6" spans="1:8" ht="14.4" thickBot="1" x14ac:dyDescent="0.3">
      <c r="A6" s="24"/>
      <c r="B6" s="8" t="s">
        <v>2</v>
      </c>
      <c r="C6" s="9" t="s">
        <v>5</v>
      </c>
      <c r="D6" s="9" t="s">
        <v>64</v>
      </c>
      <c r="E6" s="9" t="s">
        <v>54</v>
      </c>
      <c r="F6" s="5" t="s">
        <v>80</v>
      </c>
      <c r="G6" s="10"/>
      <c r="H6" s="24"/>
    </row>
    <row r="7" spans="1:8" ht="23.25" customHeight="1" thickBot="1" x14ac:dyDescent="0.3">
      <c r="A7" s="24"/>
      <c r="B7" s="11" t="s">
        <v>18</v>
      </c>
      <c r="C7" s="12"/>
      <c r="D7" s="12"/>
      <c r="E7" s="12"/>
      <c r="F7" s="12"/>
      <c r="G7" s="13"/>
      <c r="H7" s="24"/>
    </row>
    <row r="8" spans="1:8" x14ac:dyDescent="0.25">
      <c r="A8" s="24"/>
      <c r="B8" s="30" t="s">
        <v>9</v>
      </c>
      <c r="C8" s="31" t="s">
        <v>7</v>
      </c>
      <c r="D8" s="31" t="s">
        <v>14</v>
      </c>
      <c r="E8" s="31" t="s">
        <v>15</v>
      </c>
      <c r="F8" s="31" t="s">
        <v>16</v>
      </c>
      <c r="G8" s="32" t="s">
        <v>17</v>
      </c>
      <c r="H8" s="24"/>
    </row>
    <row r="9" spans="1:8" x14ac:dyDescent="0.25">
      <c r="A9" s="24"/>
      <c r="B9" s="4" t="s">
        <v>0</v>
      </c>
      <c r="C9" s="5" t="s">
        <v>3</v>
      </c>
      <c r="D9" s="5" t="s">
        <v>48</v>
      </c>
      <c r="E9" s="5" t="s">
        <v>51</v>
      </c>
      <c r="F9" s="5" t="s">
        <v>48</v>
      </c>
      <c r="G9" s="17" t="s">
        <v>51</v>
      </c>
      <c r="H9" s="24"/>
    </row>
    <row r="10" spans="1:8" x14ac:dyDescent="0.25">
      <c r="A10" s="24"/>
      <c r="B10" s="4" t="s">
        <v>1</v>
      </c>
      <c r="C10" s="5" t="s">
        <v>4</v>
      </c>
      <c r="D10" s="5" t="s">
        <v>49</v>
      </c>
      <c r="E10" s="5" t="s">
        <v>55</v>
      </c>
      <c r="F10" s="5" t="s">
        <v>49</v>
      </c>
      <c r="G10" s="17" t="s">
        <v>55</v>
      </c>
      <c r="H10" s="24"/>
    </row>
    <row r="11" spans="1:8" ht="14.4" thickBot="1" x14ac:dyDescent="0.3">
      <c r="A11" s="24"/>
      <c r="B11" s="21" t="s">
        <v>2</v>
      </c>
      <c r="C11" s="28" t="s">
        <v>5</v>
      </c>
      <c r="D11" s="28" t="s">
        <v>50</v>
      </c>
      <c r="E11" s="28" t="s">
        <v>56</v>
      </c>
      <c r="F11" s="28" t="s">
        <v>50</v>
      </c>
      <c r="G11" s="29" t="s">
        <v>56</v>
      </c>
      <c r="H11" s="24"/>
    </row>
    <row r="12" spans="1:8" ht="24.75" customHeight="1" thickBot="1" x14ac:dyDescent="0.3">
      <c r="A12" s="24"/>
      <c r="B12" s="11" t="s">
        <v>10</v>
      </c>
      <c r="C12" s="12"/>
      <c r="D12" s="12"/>
      <c r="E12" s="12"/>
      <c r="F12" s="12"/>
      <c r="G12" s="13"/>
      <c r="H12" s="24"/>
    </row>
    <row r="13" spans="1:8" x14ac:dyDescent="0.25">
      <c r="A13" s="24"/>
      <c r="B13" s="14" t="s">
        <v>6</v>
      </c>
      <c r="C13" s="19" t="s">
        <v>11</v>
      </c>
      <c r="D13" s="19"/>
      <c r="E13" s="19"/>
      <c r="F13" s="19"/>
      <c r="G13" s="20"/>
      <c r="H13" s="24"/>
    </row>
    <row r="14" spans="1:8" ht="14.4" thickBot="1" x14ac:dyDescent="0.3">
      <c r="A14" s="24"/>
      <c r="B14" s="21"/>
      <c r="C14" s="22"/>
      <c r="D14" s="22"/>
      <c r="E14" s="22"/>
      <c r="F14" s="22"/>
      <c r="G14" s="23"/>
      <c r="H14" s="24"/>
    </row>
    <row r="15" spans="1:8" x14ac:dyDescent="0.25">
      <c r="A15" s="24"/>
      <c r="B15" s="24"/>
      <c r="C15" s="24"/>
      <c r="D15" s="24"/>
      <c r="E15" s="24"/>
      <c r="F15" s="24"/>
      <c r="G15" s="24"/>
      <c r="H15" s="2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workbookViewId="0">
      <selection activeCell="E26" sqref="E26"/>
    </sheetView>
  </sheetViews>
  <sheetFormatPr defaultRowHeight="13.8" x14ac:dyDescent="0.25"/>
  <cols>
    <col min="1" max="1" width="4.21875" customWidth="1"/>
    <col min="2" max="2" width="15.109375" customWidth="1"/>
    <col min="3" max="3" width="19.44140625" bestFit="1" customWidth="1"/>
    <col min="4" max="7" width="15.109375" customWidth="1"/>
    <col min="8" max="8" width="3.21875" customWidth="1"/>
  </cols>
  <sheetData>
    <row r="1" spans="1:12" ht="19.5" customHeight="1" thickBot="1" x14ac:dyDescent="0.3">
      <c r="A1" s="33"/>
      <c r="B1" s="33"/>
      <c r="C1" s="33"/>
      <c r="D1" s="33"/>
      <c r="E1" s="33"/>
      <c r="F1" s="33"/>
      <c r="G1" s="33"/>
      <c r="H1" s="33"/>
      <c r="K1">
        <v>36</v>
      </c>
      <c r="L1">
        <f t="shared" ref="J1:L3" si="0">K1/2.54</f>
        <v>14.173228346456693</v>
      </c>
    </row>
    <row r="2" spans="1:12" ht="23.25" customHeight="1" thickBot="1" x14ac:dyDescent="0.3">
      <c r="A2" s="33"/>
      <c r="B2" s="11" t="s">
        <v>143</v>
      </c>
      <c r="C2" s="12"/>
      <c r="D2" s="12"/>
      <c r="E2" s="13"/>
      <c r="F2" s="33"/>
      <c r="H2" s="33"/>
      <c r="K2">
        <v>45</v>
      </c>
      <c r="L2">
        <f t="shared" si="0"/>
        <v>17.716535433070867</v>
      </c>
    </row>
    <row r="3" spans="1:12" x14ac:dyDescent="0.25">
      <c r="A3" s="33"/>
      <c r="B3" s="14" t="s">
        <v>8</v>
      </c>
      <c r="C3" s="15" t="s">
        <v>99</v>
      </c>
      <c r="D3" s="15" t="s">
        <v>87</v>
      </c>
      <c r="E3" s="16" t="s">
        <v>88</v>
      </c>
      <c r="F3" s="33"/>
      <c r="I3">
        <v>48</v>
      </c>
      <c r="J3">
        <f t="shared" si="0"/>
        <v>18.897637795275589</v>
      </c>
    </row>
    <row r="4" spans="1:12" x14ac:dyDescent="0.25">
      <c r="A4" s="33"/>
      <c r="B4" s="4" t="s">
        <v>89</v>
      </c>
      <c r="C4" s="5" t="s">
        <v>103</v>
      </c>
      <c r="D4" s="5" t="s">
        <v>91</v>
      </c>
      <c r="E4" s="17" t="s">
        <v>95</v>
      </c>
      <c r="F4" s="33"/>
      <c r="I4">
        <v>57</v>
      </c>
      <c r="J4">
        <f>I4/2.54</f>
        <v>22.440944881889763</v>
      </c>
      <c r="K4">
        <v>25</v>
      </c>
      <c r="L4">
        <f>K4/0.4535</f>
        <v>55.126791620727673</v>
      </c>
    </row>
    <row r="5" spans="1:12" x14ac:dyDescent="0.25">
      <c r="A5" s="33"/>
      <c r="B5" s="4" t="s">
        <v>84</v>
      </c>
      <c r="C5" s="5" t="s">
        <v>102</v>
      </c>
      <c r="D5" s="5" t="s">
        <v>92</v>
      </c>
      <c r="E5" s="17" t="s">
        <v>96</v>
      </c>
      <c r="F5" s="33"/>
      <c r="I5">
        <v>59</v>
      </c>
      <c r="J5">
        <f t="shared" ref="J5:L16" si="1">I5/2.54</f>
        <v>23.228346456692915</v>
      </c>
      <c r="K5">
        <v>35</v>
      </c>
      <c r="L5">
        <f t="shared" ref="L5:L7" si="2">K5/0.4535</f>
        <v>77.177508269018745</v>
      </c>
    </row>
    <row r="6" spans="1:12" x14ac:dyDescent="0.25">
      <c r="A6" s="33"/>
      <c r="B6" s="8" t="s">
        <v>85</v>
      </c>
      <c r="C6" s="9" t="s">
        <v>100</v>
      </c>
      <c r="D6" s="5" t="s">
        <v>93</v>
      </c>
      <c r="E6" s="17" t="s">
        <v>97</v>
      </c>
      <c r="F6" s="33"/>
      <c r="I6">
        <v>80</v>
      </c>
      <c r="J6">
        <f t="shared" si="1"/>
        <v>31.496062992125985</v>
      </c>
      <c r="K6">
        <v>45</v>
      </c>
      <c r="L6">
        <f t="shared" si="2"/>
        <v>99.228224917309817</v>
      </c>
    </row>
    <row r="7" spans="1:12" ht="14.4" thickBot="1" x14ac:dyDescent="0.3">
      <c r="A7" s="33"/>
      <c r="B7" s="21" t="s">
        <v>90</v>
      </c>
      <c r="C7" s="28" t="s">
        <v>101</v>
      </c>
      <c r="D7" s="28" t="s">
        <v>94</v>
      </c>
      <c r="E7" s="29" t="s">
        <v>98</v>
      </c>
      <c r="F7" s="33"/>
      <c r="G7" s="33"/>
      <c r="I7">
        <v>77</v>
      </c>
      <c r="J7">
        <f t="shared" si="1"/>
        <v>30.314960629921259</v>
      </c>
      <c r="K7">
        <v>55</v>
      </c>
      <c r="L7">
        <f t="shared" si="2"/>
        <v>121.27894156560087</v>
      </c>
    </row>
    <row r="8" spans="1:12" x14ac:dyDescent="0.25">
      <c r="A8" s="33"/>
      <c r="B8" s="33"/>
      <c r="C8" s="33"/>
      <c r="D8" s="33"/>
      <c r="E8" s="33"/>
      <c r="H8" s="33"/>
      <c r="K8">
        <v>92</v>
      </c>
      <c r="L8">
        <f t="shared" si="1"/>
        <v>36.220472440944881</v>
      </c>
    </row>
    <row r="12" spans="1:12" x14ac:dyDescent="0.25">
      <c r="K12">
        <v>43</v>
      </c>
      <c r="L12">
        <f t="shared" si="1"/>
        <v>16.929133858267715</v>
      </c>
    </row>
    <row r="13" spans="1:12" x14ac:dyDescent="0.25">
      <c r="K13">
        <v>56</v>
      </c>
      <c r="L13">
        <f t="shared" si="1"/>
        <v>22.047244094488189</v>
      </c>
    </row>
    <row r="14" spans="1:12" x14ac:dyDescent="0.25">
      <c r="K14">
        <v>69</v>
      </c>
      <c r="L14">
        <f t="shared" si="1"/>
        <v>27.165354330708659</v>
      </c>
    </row>
    <row r="15" spans="1:12" x14ac:dyDescent="0.25">
      <c r="K15">
        <v>81</v>
      </c>
      <c r="L15">
        <f t="shared" si="1"/>
        <v>31.889763779527559</v>
      </c>
    </row>
    <row r="16" spans="1:12" x14ac:dyDescent="0.25">
      <c r="K16">
        <v>107</v>
      </c>
      <c r="L16">
        <f t="shared" si="1"/>
        <v>42.125984251968504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DEC39-B363-422C-AFE1-3EF367508CCA}">
  <dimension ref="A1:M21"/>
  <sheetViews>
    <sheetView workbookViewId="0">
      <selection activeCell="G16" sqref="G16"/>
    </sheetView>
  </sheetViews>
  <sheetFormatPr defaultRowHeight="13.8" x14ac:dyDescent="0.25"/>
  <cols>
    <col min="2" max="2" width="17.6640625" customWidth="1"/>
    <col min="3" max="3" width="16" bestFit="1" customWidth="1"/>
    <col min="4" max="4" width="15.88671875" bestFit="1" customWidth="1"/>
    <col min="5" max="5" width="14.6640625" bestFit="1" customWidth="1"/>
    <col min="6" max="6" width="20.44140625" bestFit="1" customWidth="1"/>
  </cols>
  <sheetData>
    <row r="1" spans="1:13" ht="14.4" thickBot="1" x14ac:dyDescent="0.3">
      <c r="A1" s="33"/>
      <c r="B1" s="33"/>
      <c r="C1" s="33"/>
      <c r="D1" s="33"/>
      <c r="E1" s="33"/>
      <c r="F1" s="33"/>
      <c r="G1" s="33"/>
      <c r="J1">
        <v>9</v>
      </c>
      <c r="K1">
        <f>J1*2.54</f>
        <v>22.86</v>
      </c>
    </row>
    <row r="2" spans="1:13" x14ac:dyDescent="0.25">
      <c r="A2" s="33"/>
      <c r="B2" s="1" t="s">
        <v>174</v>
      </c>
      <c r="C2" s="2"/>
      <c r="D2" s="2"/>
      <c r="E2" s="2"/>
      <c r="F2" s="3"/>
      <c r="G2" s="33"/>
      <c r="J2">
        <v>13</v>
      </c>
      <c r="K2">
        <f t="shared" ref="K2:K21" si="0">J2*2.54</f>
        <v>33.020000000000003</v>
      </c>
    </row>
    <row r="3" spans="1:13" x14ac:dyDescent="0.25">
      <c r="A3" s="33"/>
      <c r="B3" s="4" t="s">
        <v>8</v>
      </c>
      <c r="C3" s="5" t="s">
        <v>7</v>
      </c>
      <c r="D3" s="5" t="s">
        <v>87</v>
      </c>
      <c r="E3" s="5" t="s">
        <v>171</v>
      </c>
      <c r="F3" s="7" t="s">
        <v>79</v>
      </c>
      <c r="G3" s="33"/>
      <c r="J3">
        <v>11</v>
      </c>
      <c r="K3">
        <f t="shared" si="0"/>
        <v>27.94</v>
      </c>
    </row>
    <row r="4" spans="1:13" x14ac:dyDescent="0.25">
      <c r="A4" s="33"/>
      <c r="B4" s="4" t="s">
        <v>148</v>
      </c>
      <c r="C4" s="5" t="s">
        <v>219</v>
      </c>
      <c r="D4" s="5" t="s">
        <v>149</v>
      </c>
      <c r="E4" s="5" t="s">
        <v>221</v>
      </c>
      <c r="F4" s="17" t="s">
        <v>81</v>
      </c>
      <c r="G4" s="33"/>
      <c r="J4">
        <v>14</v>
      </c>
      <c r="K4">
        <f t="shared" si="0"/>
        <v>35.56</v>
      </c>
    </row>
    <row r="5" spans="1:13" x14ac:dyDescent="0.25">
      <c r="A5" s="33"/>
      <c r="B5" s="4" t="s">
        <v>173</v>
      </c>
      <c r="C5" s="5" t="s">
        <v>219</v>
      </c>
      <c r="D5" s="5" t="s">
        <v>215</v>
      </c>
      <c r="E5" s="5" t="s">
        <v>216</v>
      </c>
      <c r="F5" s="17" t="s">
        <v>81</v>
      </c>
      <c r="G5" s="33"/>
      <c r="J5">
        <v>18</v>
      </c>
      <c r="K5">
        <f t="shared" si="0"/>
        <v>45.72</v>
      </c>
      <c r="L5">
        <v>25</v>
      </c>
      <c r="M5">
        <f>L5/0.4535</f>
        <v>55.126791620727673</v>
      </c>
    </row>
    <row r="6" spans="1:13" x14ac:dyDescent="0.25">
      <c r="A6" s="33"/>
      <c r="B6" s="4" t="s">
        <v>84</v>
      </c>
      <c r="C6" s="5" t="s">
        <v>220</v>
      </c>
      <c r="D6" s="5" t="s">
        <v>91</v>
      </c>
      <c r="E6" s="5" t="s">
        <v>217</v>
      </c>
      <c r="F6" s="17" t="s">
        <v>151</v>
      </c>
      <c r="G6" s="33"/>
      <c r="J6">
        <v>17</v>
      </c>
      <c r="K6">
        <f t="shared" si="0"/>
        <v>43.18</v>
      </c>
      <c r="L6">
        <v>40</v>
      </c>
      <c r="M6">
        <f t="shared" ref="M6:M10" si="1">L6/0.4535</f>
        <v>88.202866593164273</v>
      </c>
    </row>
    <row r="7" spans="1:13" ht="14.4" thickBot="1" x14ac:dyDescent="0.3">
      <c r="A7" s="33"/>
      <c r="B7" s="21" t="s">
        <v>85</v>
      </c>
      <c r="C7" s="28" t="s">
        <v>5</v>
      </c>
      <c r="D7" s="28" t="s">
        <v>31</v>
      </c>
      <c r="E7" s="28" t="s">
        <v>218</v>
      </c>
      <c r="F7" s="29" t="s">
        <v>80</v>
      </c>
      <c r="G7" s="33"/>
      <c r="J7">
        <v>21</v>
      </c>
      <c r="K7">
        <f t="shared" si="0"/>
        <v>53.34</v>
      </c>
      <c r="L7">
        <v>41</v>
      </c>
      <c r="M7">
        <f t="shared" si="1"/>
        <v>90.407938257993379</v>
      </c>
    </row>
    <row r="8" spans="1:13" x14ac:dyDescent="0.25">
      <c r="A8" s="33"/>
      <c r="B8" s="33"/>
      <c r="C8" s="33"/>
      <c r="D8" s="33"/>
      <c r="E8" s="33"/>
      <c r="F8" s="33"/>
      <c r="G8" s="33"/>
      <c r="J8">
        <v>10</v>
      </c>
      <c r="K8">
        <f t="shared" si="0"/>
        <v>25.4</v>
      </c>
      <c r="L8">
        <v>70</v>
      </c>
      <c r="M8">
        <f t="shared" si="1"/>
        <v>154.35501653803749</v>
      </c>
    </row>
    <row r="9" spans="1:13" x14ac:dyDescent="0.25">
      <c r="A9" s="33"/>
      <c r="J9">
        <v>10</v>
      </c>
      <c r="K9">
        <f t="shared" si="0"/>
        <v>25.4</v>
      </c>
      <c r="L9">
        <v>71</v>
      </c>
      <c r="M9">
        <f t="shared" si="1"/>
        <v>156.56008820286658</v>
      </c>
    </row>
    <row r="10" spans="1:13" x14ac:dyDescent="0.25">
      <c r="J10">
        <v>10</v>
      </c>
      <c r="K10">
        <f t="shared" si="0"/>
        <v>25.4</v>
      </c>
      <c r="L10">
        <v>120</v>
      </c>
      <c r="M10">
        <f t="shared" si="1"/>
        <v>264.60859977949281</v>
      </c>
    </row>
    <row r="11" spans="1:13" x14ac:dyDescent="0.25">
      <c r="J11">
        <v>10</v>
      </c>
      <c r="K11">
        <f t="shared" si="0"/>
        <v>25.4</v>
      </c>
    </row>
    <row r="12" spans="1:13" x14ac:dyDescent="0.25">
      <c r="J12">
        <v>10</v>
      </c>
      <c r="K12">
        <f t="shared" si="0"/>
        <v>25.4</v>
      </c>
    </row>
    <row r="13" spans="1:13" x14ac:dyDescent="0.25">
      <c r="J13">
        <v>10</v>
      </c>
      <c r="K13">
        <f t="shared" si="0"/>
        <v>25.4</v>
      </c>
    </row>
    <row r="14" spans="1:13" x14ac:dyDescent="0.25">
      <c r="J14">
        <v>10</v>
      </c>
      <c r="K14">
        <f t="shared" si="0"/>
        <v>25.4</v>
      </c>
    </row>
    <row r="15" spans="1:13" x14ac:dyDescent="0.25">
      <c r="J15">
        <v>10</v>
      </c>
      <c r="K15">
        <f t="shared" si="0"/>
        <v>25.4</v>
      </c>
    </row>
    <row r="16" spans="1:13" x14ac:dyDescent="0.25">
      <c r="J16">
        <v>10</v>
      </c>
      <c r="K16">
        <f t="shared" si="0"/>
        <v>25.4</v>
      </c>
    </row>
    <row r="17" spans="10:11" x14ac:dyDescent="0.25">
      <c r="J17">
        <v>10</v>
      </c>
      <c r="K17">
        <f t="shared" si="0"/>
        <v>25.4</v>
      </c>
    </row>
    <row r="18" spans="10:11" x14ac:dyDescent="0.25">
      <c r="J18">
        <v>10</v>
      </c>
      <c r="K18">
        <f t="shared" si="0"/>
        <v>25.4</v>
      </c>
    </row>
    <row r="19" spans="10:11" x14ac:dyDescent="0.25">
      <c r="J19">
        <v>10</v>
      </c>
      <c r="K19">
        <f t="shared" si="0"/>
        <v>25.4</v>
      </c>
    </row>
    <row r="20" spans="10:11" x14ac:dyDescent="0.25">
      <c r="J20">
        <v>10</v>
      </c>
      <c r="K20">
        <f t="shared" si="0"/>
        <v>25.4</v>
      </c>
    </row>
    <row r="21" spans="10:11" x14ac:dyDescent="0.25">
      <c r="J21">
        <v>10</v>
      </c>
      <c r="K21">
        <f t="shared" si="0"/>
        <v>25.4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4CF6C-7D94-4900-9B41-F7FE89692ADA}">
  <dimension ref="A1:G9"/>
  <sheetViews>
    <sheetView workbookViewId="0">
      <selection sqref="A1:XFD1048576"/>
    </sheetView>
  </sheetViews>
  <sheetFormatPr defaultRowHeight="13.8" x14ac:dyDescent="0.25"/>
  <cols>
    <col min="2" max="2" width="17.6640625" customWidth="1"/>
    <col min="3" max="3" width="16" bestFit="1" customWidth="1"/>
    <col min="4" max="4" width="15.88671875" bestFit="1" customWidth="1"/>
    <col min="5" max="5" width="14.6640625" bestFit="1" customWidth="1"/>
    <col min="6" max="6" width="20.44140625" bestFit="1" customWidth="1"/>
  </cols>
  <sheetData>
    <row r="1" spans="1:7" ht="14.4" thickBot="1" x14ac:dyDescent="0.3">
      <c r="A1" s="33"/>
      <c r="B1" s="33"/>
      <c r="C1" s="33"/>
      <c r="D1" s="33"/>
      <c r="E1" s="33"/>
      <c r="F1" s="33"/>
      <c r="G1" s="33"/>
    </row>
    <row r="2" spans="1:7" x14ac:dyDescent="0.25">
      <c r="A2" s="33"/>
      <c r="B2" s="1" t="s">
        <v>174</v>
      </c>
      <c r="C2" s="2"/>
      <c r="D2" s="2"/>
      <c r="E2" s="2"/>
      <c r="F2" s="3"/>
      <c r="G2" s="33"/>
    </row>
    <row r="3" spans="1:7" x14ac:dyDescent="0.25">
      <c r="A3" s="33"/>
      <c r="B3" s="4" t="s">
        <v>8</v>
      </c>
      <c r="C3" s="5" t="s">
        <v>7</v>
      </c>
      <c r="D3" s="5" t="s">
        <v>87</v>
      </c>
      <c r="E3" s="5" t="s">
        <v>171</v>
      </c>
      <c r="F3" s="7" t="s">
        <v>79</v>
      </c>
      <c r="G3" s="33"/>
    </row>
    <row r="4" spans="1:7" x14ac:dyDescent="0.25">
      <c r="A4" s="33"/>
      <c r="B4" s="4" t="s">
        <v>148</v>
      </c>
      <c r="C4" s="5" t="s">
        <v>3</v>
      </c>
      <c r="D4" s="5" t="s">
        <v>149</v>
      </c>
      <c r="E4" s="5" t="s">
        <v>150</v>
      </c>
      <c r="F4" s="17" t="s">
        <v>81</v>
      </c>
      <c r="G4" s="33"/>
    </row>
    <row r="5" spans="1:7" x14ac:dyDescent="0.25">
      <c r="A5" s="33"/>
      <c r="B5" s="4" t="s">
        <v>173</v>
      </c>
      <c r="C5" s="5" t="s">
        <v>3</v>
      </c>
      <c r="D5" s="5" t="s">
        <v>46</v>
      </c>
      <c r="E5" s="5" t="s">
        <v>51</v>
      </c>
      <c r="F5" s="17" t="s">
        <v>81</v>
      </c>
      <c r="G5" s="33"/>
    </row>
    <row r="6" spans="1:7" x14ac:dyDescent="0.25">
      <c r="A6" s="33"/>
      <c r="B6" s="4" t="s">
        <v>84</v>
      </c>
      <c r="C6" s="5" t="s">
        <v>4</v>
      </c>
      <c r="D6" s="5" t="s">
        <v>47</v>
      </c>
      <c r="E6" s="5" t="s">
        <v>53</v>
      </c>
      <c r="F6" s="17" t="s">
        <v>151</v>
      </c>
      <c r="G6" s="33"/>
    </row>
    <row r="7" spans="1:7" ht="14.4" thickBot="1" x14ac:dyDescent="0.3">
      <c r="A7" s="33"/>
      <c r="B7" s="21" t="s">
        <v>85</v>
      </c>
      <c r="C7" s="28" t="s">
        <v>5</v>
      </c>
      <c r="D7" s="28" t="s">
        <v>30</v>
      </c>
      <c r="E7" s="28" t="s">
        <v>54</v>
      </c>
      <c r="F7" s="29" t="s">
        <v>80</v>
      </c>
      <c r="G7" s="33"/>
    </row>
    <row r="8" spans="1:7" x14ac:dyDescent="0.25">
      <c r="A8" s="33"/>
      <c r="B8" s="33"/>
      <c r="C8" s="33"/>
      <c r="D8" s="33"/>
      <c r="E8" s="33"/>
      <c r="F8" s="33"/>
      <c r="G8" s="33"/>
    </row>
    <row r="9" spans="1:7" x14ac:dyDescent="0.25">
      <c r="A9" s="3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workbookViewId="0">
      <selection activeCell="K1" sqref="K1:N1048576"/>
    </sheetView>
  </sheetViews>
  <sheetFormatPr defaultRowHeight="13.8" x14ac:dyDescent="0.25"/>
  <cols>
    <col min="1" max="1" width="4.21875" customWidth="1"/>
    <col min="2" max="5" width="15.109375" customWidth="1"/>
    <col min="6" max="6" width="18.77734375" customWidth="1"/>
    <col min="7" max="7" width="3.21875" customWidth="1"/>
  </cols>
  <sheetData>
    <row r="1" spans="1:14" ht="18.75" customHeight="1" thickBot="1" x14ac:dyDescent="0.3">
      <c r="A1" s="33"/>
      <c r="B1" s="33"/>
      <c r="C1" s="33"/>
      <c r="D1" s="33"/>
      <c r="E1" s="33"/>
      <c r="F1" s="33"/>
      <c r="G1" s="33"/>
      <c r="K1">
        <v>22</v>
      </c>
      <c r="L1">
        <f t="shared" ref="L1" si="0">K1/2.54</f>
        <v>8.6614173228346463</v>
      </c>
    </row>
    <row r="2" spans="1:14" ht="21" customHeight="1" x14ac:dyDescent="0.25">
      <c r="A2" s="33"/>
      <c r="B2" s="1" t="s">
        <v>144</v>
      </c>
      <c r="C2" s="2"/>
      <c r="D2" s="2"/>
      <c r="E2" s="2"/>
      <c r="F2" s="3"/>
      <c r="G2" s="33"/>
      <c r="K2">
        <v>30</v>
      </c>
      <c r="L2">
        <f t="shared" ref="L2:L3" si="1">K2/2.54</f>
        <v>11.811023622047244</v>
      </c>
    </row>
    <row r="3" spans="1:14" ht="21" customHeight="1" x14ac:dyDescent="0.25">
      <c r="A3" s="33"/>
      <c r="B3" s="4" t="s">
        <v>86</v>
      </c>
      <c r="C3" s="5" t="s">
        <v>7</v>
      </c>
      <c r="D3" s="5" t="s">
        <v>12</v>
      </c>
      <c r="E3" s="5" t="s">
        <v>13</v>
      </c>
      <c r="F3" s="7" t="s">
        <v>79</v>
      </c>
      <c r="G3" s="33"/>
      <c r="K3">
        <v>35</v>
      </c>
      <c r="L3">
        <f t="shared" si="1"/>
        <v>13.779527559055119</v>
      </c>
    </row>
    <row r="4" spans="1:14" ht="21" customHeight="1" x14ac:dyDescent="0.25">
      <c r="A4" s="33"/>
      <c r="B4" s="4" t="s">
        <v>148</v>
      </c>
      <c r="C4" s="5" t="s">
        <v>154</v>
      </c>
      <c r="D4" s="5" t="s">
        <v>149</v>
      </c>
      <c r="E4" s="5" t="s">
        <v>150</v>
      </c>
      <c r="F4" s="17" t="s">
        <v>81</v>
      </c>
      <c r="G4" s="33"/>
    </row>
    <row r="5" spans="1:14" ht="21" customHeight="1" x14ac:dyDescent="0.25">
      <c r="A5" s="33"/>
      <c r="B5" s="4" t="s">
        <v>83</v>
      </c>
      <c r="C5" s="5" t="s">
        <v>3</v>
      </c>
      <c r="D5" s="5" t="s">
        <v>147</v>
      </c>
      <c r="E5" s="5" t="s">
        <v>140</v>
      </c>
      <c r="F5" s="17" t="s">
        <v>81</v>
      </c>
      <c r="G5" s="33"/>
      <c r="K5">
        <v>40</v>
      </c>
      <c r="L5">
        <f>K5/2.54</f>
        <v>15.748031496062993</v>
      </c>
      <c r="M5">
        <v>25</v>
      </c>
      <c r="N5">
        <f>M5/0.4535</f>
        <v>55.126791620727673</v>
      </c>
    </row>
    <row r="6" spans="1:14" ht="21" customHeight="1" x14ac:dyDescent="0.25">
      <c r="A6" s="33"/>
      <c r="B6" s="4" t="s">
        <v>84</v>
      </c>
      <c r="C6" s="5" t="s">
        <v>4</v>
      </c>
      <c r="D6" s="5" t="s">
        <v>146</v>
      </c>
      <c r="E6" s="5" t="s">
        <v>141</v>
      </c>
      <c r="F6" s="17" t="s">
        <v>151</v>
      </c>
      <c r="G6" s="33"/>
      <c r="K6">
        <v>45</v>
      </c>
      <c r="L6">
        <f t="shared" ref="L6:L20" si="2">K6/2.54</f>
        <v>17.716535433070867</v>
      </c>
      <c r="M6">
        <v>40</v>
      </c>
      <c r="N6">
        <f t="shared" ref="N6:N10" si="3">M6/0.4535</f>
        <v>88.202866593164273</v>
      </c>
    </row>
    <row r="7" spans="1:14" ht="21" customHeight="1" thickBot="1" x14ac:dyDescent="0.3">
      <c r="A7" s="33"/>
      <c r="B7" s="21" t="s">
        <v>85</v>
      </c>
      <c r="C7" s="28" t="s">
        <v>5</v>
      </c>
      <c r="D7" s="28" t="s">
        <v>145</v>
      </c>
      <c r="E7" s="28" t="s">
        <v>142</v>
      </c>
      <c r="F7" s="29" t="s">
        <v>80</v>
      </c>
      <c r="G7" s="33"/>
      <c r="K7">
        <v>50</v>
      </c>
      <c r="L7">
        <f t="shared" si="2"/>
        <v>19.685039370078741</v>
      </c>
      <c r="M7">
        <v>41</v>
      </c>
      <c r="N7">
        <f t="shared" si="3"/>
        <v>90.407938257993379</v>
      </c>
    </row>
    <row r="8" spans="1:14" x14ac:dyDescent="0.25">
      <c r="A8" s="33"/>
      <c r="B8" s="33"/>
      <c r="C8" s="33"/>
      <c r="D8" s="33"/>
      <c r="E8" s="33"/>
      <c r="F8" s="33"/>
      <c r="G8" s="33"/>
      <c r="K8">
        <v>55</v>
      </c>
      <c r="L8">
        <f t="shared" si="2"/>
        <v>21.653543307086615</v>
      </c>
      <c r="M8">
        <v>70</v>
      </c>
      <c r="N8">
        <f t="shared" si="3"/>
        <v>154.35501653803749</v>
      </c>
    </row>
    <row r="9" spans="1:14" x14ac:dyDescent="0.25">
      <c r="K9">
        <v>30</v>
      </c>
      <c r="L9">
        <f t="shared" si="2"/>
        <v>11.811023622047244</v>
      </c>
      <c r="M9">
        <v>71</v>
      </c>
      <c r="N9">
        <f t="shared" si="3"/>
        <v>156.56008820286658</v>
      </c>
    </row>
    <row r="10" spans="1:14" x14ac:dyDescent="0.25">
      <c r="K10">
        <v>60</v>
      </c>
      <c r="L10">
        <f t="shared" si="2"/>
        <v>23.622047244094489</v>
      </c>
      <c r="M10">
        <v>120</v>
      </c>
      <c r="N10">
        <f t="shared" si="3"/>
        <v>264.60859977949281</v>
      </c>
    </row>
    <row r="11" spans="1:14" x14ac:dyDescent="0.25">
      <c r="K11">
        <v>70</v>
      </c>
      <c r="L11">
        <f t="shared" si="2"/>
        <v>27.559055118110237</v>
      </c>
    </row>
    <row r="12" spans="1:14" x14ac:dyDescent="0.25">
      <c r="L12">
        <f t="shared" si="2"/>
        <v>0</v>
      </c>
    </row>
    <row r="13" spans="1:14" x14ac:dyDescent="0.25">
      <c r="K13">
        <v>45</v>
      </c>
      <c r="L13">
        <f t="shared" si="2"/>
        <v>17.716535433070867</v>
      </c>
    </row>
    <row r="14" spans="1:14" x14ac:dyDescent="0.25">
      <c r="K14">
        <v>51</v>
      </c>
      <c r="L14">
        <f t="shared" si="2"/>
        <v>20.078740157480315</v>
      </c>
    </row>
    <row r="15" spans="1:14" x14ac:dyDescent="0.25">
      <c r="K15">
        <v>52</v>
      </c>
      <c r="L15">
        <f t="shared" si="2"/>
        <v>20.472440944881889</v>
      </c>
    </row>
    <row r="16" spans="1:14" x14ac:dyDescent="0.25">
      <c r="K16">
        <v>60</v>
      </c>
      <c r="L16">
        <f t="shared" si="2"/>
        <v>23.622047244094489</v>
      </c>
    </row>
    <row r="17" spans="11:12" x14ac:dyDescent="0.25">
      <c r="K17">
        <v>63</v>
      </c>
      <c r="L17">
        <f t="shared" si="2"/>
        <v>24.803149606299211</v>
      </c>
    </row>
    <row r="18" spans="11:12" x14ac:dyDescent="0.25">
      <c r="K18">
        <v>77</v>
      </c>
      <c r="L18">
        <f t="shared" si="2"/>
        <v>30.314960629921259</v>
      </c>
    </row>
    <row r="19" spans="11:12" x14ac:dyDescent="0.25">
      <c r="K19">
        <v>72</v>
      </c>
      <c r="L19">
        <f t="shared" si="2"/>
        <v>28.346456692913385</v>
      </c>
    </row>
    <row r="20" spans="11:12" x14ac:dyDescent="0.25">
      <c r="K20">
        <v>91</v>
      </c>
      <c r="L20">
        <f t="shared" si="2"/>
        <v>35.826771653543304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6"/>
  <sheetViews>
    <sheetView topLeftCell="A7" workbookViewId="0">
      <selection activeCell="G27" sqref="G27"/>
    </sheetView>
  </sheetViews>
  <sheetFormatPr defaultRowHeight="13.8" x14ac:dyDescent="0.25"/>
  <cols>
    <col min="2" max="2" width="13.21875" bestFit="1" customWidth="1"/>
    <col min="3" max="3" width="6.88671875" bestFit="1" customWidth="1"/>
    <col min="4" max="4" width="2.33203125" bestFit="1" customWidth="1"/>
    <col min="5" max="5" width="6.88671875" bestFit="1" customWidth="1"/>
    <col min="6" max="6" width="12.21875" style="52" customWidth="1"/>
    <col min="7" max="7" width="13.6640625" bestFit="1" customWidth="1"/>
    <col min="9" max="9" width="6" customWidth="1"/>
    <col min="10" max="10" width="14.21875" customWidth="1"/>
    <col min="11" max="11" width="7.33203125" customWidth="1"/>
    <col min="12" max="12" width="2.21875" bestFit="1" customWidth="1"/>
    <col min="13" max="13" width="6.109375" customWidth="1"/>
    <col min="14" max="14" width="12.33203125" customWidth="1"/>
    <col min="15" max="15" width="13.77734375" customWidth="1"/>
  </cols>
  <sheetData>
    <row r="1" spans="1:17" x14ac:dyDescent="0.25">
      <c r="A1" s="33"/>
      <c r="B1" s="33"/>
      <c r="C1" s="33"/>
      <c r="D1" s="33"/>
      <c r="E1" s="33"/>
      <c r="F1" s="35"/>
      <c r="G1" s="33"/>
      <c r="H1" s="33"/>
    </row>
    <row r="2" spans="1:17" ht="14.4" thickBot="1" x14ac:dyDescent="0.3">
      <c r="A2" s="33"/>
      <c r="B2" s="33"/>
      <c r="C2" s="34"/>
      <c r="D2" s="35"/>
      <c r="E2" s="33"/>
      <c r="F2" s="35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s="70" customFormat="1" ht="18" thickBot="1" x14ac:dyDescent="0.3">
      <c r="A3" s="63"/>
      <c r="B3" s="64" t="s">
        <v>135</v>
      </c>
      <c r="C3" s="65" t="s">
        <v>65</v>
      </c>
      <c r="D3" s="66"/>
      <c r="E3" s="67" t="s">
        <v>66</v>
      </c>
      <c r="F3" s="68" t="s">
        <v>136</v>
      </c>
      <c r="G3" s="69" t="s">
        <v>134</v>
      </c>
      <c r="H3" s="63"/>
      <c r="I3" s="63"/>
      <c r="J3" s="33"/>
      <c r="K3" s="33"/>
      <c r="L3" s="34"/>
      <c r="M3" s="35"/>
      <c r="N3" s="33"/>
      <c r="O3" s="35"/>
      <c r="P3" s="33"/>
      <c r="Q3" s="33"/>
    </row>
    <row r="4" spans="1:17" ht="17.399999999999999" x14ac:dyDescent="0.25">
      <c r="A4" s="33"/>
      <c r="B4" s="50" t="s">
        <v>111</v>
      </c>
      <c r="C4" s="38" t="s">
        <v>112</v>
      </c>
      <c r="D4" s="47" t="s">
        <v>67</v>
      </c>
      <c r="E4" s="39" t="s">
        <v>113</v>
      </c>
      <c r="F4" s="51" t="s">
        <v>131</v>
      </c>
      <c r="G4" s="51" t="s">
        <v>123</v>
      </c>
      <c r="H4" s="33"/>
      <c r="I4" s="33"/>
      <c r="J4" s="77" t="s">
        <v>163</v>
      </c>
      <c r="K4" s="107" t="s">
        <v>129</v>
      </c>
      <c r="L4" s="108"/>
      <c r="M4" s="108"/>
      <c r="N4" s="53" t="s">
        <v>115</v>
      </c>
      <c r="O4" s="53" t="s">
        <v>130</v>
      </c>
      <c r="Q4" s="33"/>
    </row>
    <row r="5" spans="1:17" ht="17.399999999999999" x14ac:dyDescent="0.25">
      <c r="A5" s="33"/>
      <c r="B5" s="37" t="s">
        <v>110</v>
      </c>
      <c r="C5" s="38" t="s">
        <v>68</v>
      </c>
      <c r="D5" s="47" t="s">
        <v>67</v>
      </c>
      <c r="E5" s="39" t="s">
        <v>69</v>
      </c>
      <c r="F5" s="51" t="s">
        <v>131</v>
      </c>
      <c r="G5" s="40" t="s">
        <v>124</v>
      </c>
      <c r="H5" s="33"/>
      <c r="I5" s="33"/>
      <c r="J5" s="60" t="s">
        <v>111</v>
      </c>
      <c r="K5" s="74" t="s">
        <v>112</v>
      </c>
      <c r="L5" s="47" t="s">
        <v>67</v>
      </c>
      <c r="M5" s="71" t="s">
        <v>113</v>
      </c>
      <c r="N5" s="51" t="s">
        <v>155</v>
      </c>
      <c r="O5" s="51" t="s">
        <v>156</v>
      </c>
      <c r="P5" s="33"/>
      <c r="Q5" s="33"/>
    </row>
    <row r="6" spans="1:17" ht="17.399999999999999" x14ac:dyDescent="0.25">
      <c r="A6" s="33"/>
      <c r="B6" s="37" t="s">
        <v>70</v>
      </c>
      <c r="C6" s="38" t="s">
        <v>71</v>
      </c>
      <c r="D6" s="47" t="s">
        <v>67</v>
      </c>
      <c r="E6" s="39" t="s">
        <v>72</v>
      </c>
      <c r="F6" s="51" t="s">
        <v>131</v>
      </c>
      <c r="G6" s="40" t="s">
        <v>125</v>
      </c>
      <c r="H6" s="33"/>
      <c r="I6" s="33"/>
      <c r="J6" s="61" t="s">
        <v>83</v>
      </c>
      <c r="K6" s="74" t="s">
        <v>68</v>
      </c>
      <c r="L6" s="47" t="s">
        <v>67</v>
      </c>
      <c r="M6" s="71" t="s">
        <v>69</v>
      </c>
      <c r="N6" s="51" t="s">
        <v>155</v>
      </c>
      <c r="O6" s="40" t="s">
        <v>157</v>
      </c>
      <c r="P6" s="33"/>
      <c r="Q6" s="33"/>
    </row>
    <row r="7" spans="1:17" ht="17.399999999999999" x14ac:dyDescent="0.25">
      <c r="A7" s="33"/>
      <c r="B7" s="37" t="s">
        <v>73</v>
      </c>
      <c r="C7" s="38" t="s">
        <v>74</v>
      </c>
      <c r="D7" s="47" t="s">
        <v>67</v>
      </c>
      <c r="E7" s="39" t="s">
        <v>75</v>
      </c>
      <c r="F7" s="51" t="s">
        <v>131</v>
      </c>
      <c r="G7" s="40" t="s">
        <v>126</v>
      </c>
      <c r="H7" s="33"/>
      <c r="I7" s="33"/>
      <c r="J7" s="61" t="s">
        <v>70</v>
      </c>
      <c r="K7" s="74" t="s">
        <v>71</v>
      </c>
      <c r="L7" s="47" t="s">
        <v>67</v>
      </c>
      <c r="M7" s="71" t="s">
        <v>72</v>
      </c>
      <c r="N7" s="51" t="s">
        <v>155</v>
      </c>
      <c r="O7" s="40" t="s">
        <v>158</v>
      </c>
      <c r="P7" s="33"/>
      <c r="Q7" s="33"/>
    </row>
    <row r="8" spans="1:17" ht="17.399999999999999" x14ac:dyDescent="0.25">
      <c r="A8" s="33"/>
      <c r="B8" s="37" t="s">
        <v>76</v>
      </c>
      <c r="C8" s="38" t="s">
        <v>77</v>
      </c>
      <c r="D8" s="47" t="s">
        <v>67</v>
      </c>
      <c r="E8" s="39" t="s">
        <v>78</v>
      </c>
      <c r="F8" s="51" t="s">
        <v>131</v>
      </c>
      <c r="G8" s="40" t="s">
        <v>132</v>
      </c>
      <c r="H8" s="33"/>
      <c r="I8" s="33"/>
      <c r="J8" s="61" t="s">
        <v>73</v>
      </c>
      <c r="K8" s="74" t="s">
        <v>74</v>
      </c>
      <c r="L8" s="47" t="s">
        <v>67</v>
      </c>
      <c r="M8" s="71" t="s">
        <v>75</v>
      </c>
      <c r="N8" s="51" t="s">
        <v>155</v>
      </c>
      <c r="O8" s="40" t="s">
        <v>159</v>
      </c>
      <c r="P8" s="33"/>
      <c r="Q8" s="33"/>
    </row>
    <row r="9" spans="1:17" ht="17.399999999999999" x14ac:dyDescent="0.25">
      <c r="A9" s="33"/>
      <c r="B9" s="37" t="s">
        <v>104</v>
      </c>
      <c r="C9" s="41" t="s">
        <v>108</v>
      </c>
      <c r="D9" s="48" t="s">
        <v>67</v>
      </c>
      <c r="E9" s="42" t="s">
        <v>106</v>
      </c>
      <c r="F9" s="51" t="s">
        <v>131</v>
      </c>
      <c r="G9" s="54" t="s">
        <v>109</v>
      </c>
      <c r="H9" s="33"/>
      <c r="I9" s="33"/>
      <c r="J9" s="61" t="s">
        <v>76</v>
      </c>
      <c r="K9" s="74" t="s">
        <v>77</v>
      </c>
      <c r="L9" s="47" t="s">
        <v>67</v>
      </c>
      <c r="M9" s="71" t="s">
        <v>78</v>
      </c>
      <c r="N9" s="51" t="s">
        <v>155</v>
      </c>
      <c r="O9" s="40" t="s">
        <v>160</v>
      </c>
      <c r="P9" s="33"/>
      <c r="Q9" s="33"/>
    </row>
    <row r="10" spans="1:17" ht="18" thickBot="1" x14ac:dyDescent="0.3">
      <c r="A10" s="33"/>
      <c r="B10" s="43" t="s">
        <v>105</v>
      </c>
      <c r="C10" s="44" t="s">
        <v>107</v>
      </c>
      <c r="D10" s="49" t="s">
        <v>67</v>
      </c>
      <c r="E10" s="45" t="s">
        <v>109</v>
      </c>
      <c r="F10" s="51" t="s">
        <v>131</v>
      </c>
      <c r="G10" s="46" t="s">
        <v>133</v>
      </c>
      <c r="H10" s="33"/>
      <c r="I10" s="33"/>
      <c r="J10" s="61" t="s">
        <v>104</v>
      </c>
      <c r="K10" s="75" t="s">
        <v>108</v>
      </c>
      <c r="L10" s="48" t="s">
        <v>67</v>
      </c>
      <c r="M10" s="72" t="s">
        <v>106</v>
      </c>
      <c r="N10" s="51" t="s">
        <v>155</v>
      </c>
      <c r="O10" s="54" t="s">
        <v>161</v>
      </c>
      <c r="P10" s="33"/>
      <c r="Q10" s="33"/>
    </row>
    <row r="11" spans="1:17" ht="18" thickBot="1" x14ac:dyDescent="0.3">
      <c r="A11" s="33"/>
      <c r="B11" s="33"/>
      <c r="C11" s="34"/>
      <c r="D11" s="35"/>
      <c r="E11" s="33"/>
      <c r="F11" s="35"/>
      <c r="G11" s="33"/>
      <c r="H11" s="33"/>
      <c r="I11" s="33"/>
      <c r="J11" s="62" t="s">
        <v>105</v>
      </c>
      <c r="K11" s="76" t="s">
        <v>107</v>
      </c>
      <c r="L11" s="49" t="s">
        <v>67</v>
      </c>
      <c r="M11" s="73" t="s">
        <v>109</v>
      </c>
      <c r="N11" s="46" t="s">
        <v>155</v>
      </c>
      <c r="O11" s="46" t="s">
        <v>162</v>
      </c>
      <c r="P11" s="33"/>
      <c r="Q11" s="33"/>
    </row>
    <row r="12" spans="1:17" x14ac:dyDescent="0.25">
      <c r="A12" s="33"/>
      <c r="B12" s="33"/>
      <c r="C12" s="33"/>
      <c r="D12" s="33"/>
      <c r="E12" s="33"/>
      <c r="F12" s="35"/>
      <c r="G12" s="33"/>
      <c r="H12" s="33"/>
      <c r="I12" s="33"/>
      <c r="J12" s="33"/>
      <c r="K12" s="33"/>
      <c r="L12" s="34"/>
      <c r="M12" s="35"/>
      <c r="N12" s="33"/>
      <c r="O12" s="35"/>
      <c r="P12" s="33"/>
      <c r="Q12" s="33"/>
    </row>
    <row r="13" spans="1:17" x14ac:dyDescent="0.25">
      <c r="I13" s="33"/>
      <c r="J13" s="33"/>
      <c r="K13" s="33"/>
      <c r="L13" s="33"/>
      <c r="M13" s="33"/>
      <c r="N13" s="33"/>
      <c r="O13" s="33"/>
      <c r="P13" s="33"/>
    </row>
    <row r="14" spans="1:17" x14ac:dyDescent="0.25">
      <c r="J14" s="33"/>
      <c r="K14" s="33"/>
      <c r="L14" s="33"/>
      <c r="M14" s="33"/>
      <c r="N14" s="33"/>
      <c r="O14" s="33"/>
      <c r="P14" s="33"/>
    </row>
    <row r="16" spans="1:17" ht="14.4" thickBot="1" x14ac:dyDescent="0.3">
      <c r="I16" s="63"/>
      <c r="J16" s="33"/>
      <c r="K16" s="33"/>
      <c r="L16" s="34"/>
      <c r="M16" s="35"/>
      <c r="N16" s="33"/>
      <c r="O16" s="35"/>
      <c r="P16" s="33"/>
    </row>
    <row r="17" spans="1:16" ht="17.399999999999999" x14ac:dyDescent="0.25">
      <c r="I17" s="33"/>
      <c r="J17" s="77" t="s">
        <v>163</v>
      </c>
      <c r="K17" s="107" t="s">
        <v>164</v>
      </c>
      <c r="L17" s="108"/>
      <c r="M17" s="108"/>
      <c r="N17" s="53" t="s">
        <v>115</v>
      </c>
      <c r="O17" s="53" t="s">
        <v>130</v>
      </c>
    </row>
    <row r="18" spans="1:16" ht="17.399999999999999" x14ac:dyDescent="0.25">
      <c r="I18" s="33"/>
      <c r="J18" s="60" t="s">
        <v>111</v>
      </c>
      <c r="K18" s="101" t="s">
        <v>165</v>
      </c>
      <c r="L18" s="102"/>
      <c r="M18" s="103"/>
      <c r="N18" s="51" t="s">
        <v>114</v>
      </c>
      <c r="O18" s="51" t="s">
        <v>112</v>
      </c>
      <c r="P18" s="33"/>
    </row>
    <row r="19" spans="1:16" ht="17.399999999999999" x14ac:dyDescent="0.25">
      <c r="I19" s="33"/>
      <c r="J19" s="61" t="s">
        <v>83</v>
      </c>
      <c r="K19" s="101" t="s">
        <v>166</v>
      </c>
      <c r="L19" s="102"/>
      <c r="M19" s="103"/>
      <c r="N19" s="51" t="s">
        <v>114</v>
      </c>
      <c r="O19" s="40" t="s">
        <v>113</v>
      </c>
      <c r="P19" s="33"/>
    </row>
    <row r="20" spans="1:16" ht="17.399999999999999" x14ac:dyDescent="0.25">
      <c r="I20" s="33"/>
      <c r="J20" s="61" t="s">
        <v>70</v>
      </c>
      <c r="K20" s="101" t="s">
        <v>167</v>
      </c>
      <c r="L20" s="102"/>
      <c r="M20" s="103"/>
      <c r="N20" s="51" t="s">
        <v>114</v>
      </c>
      <c r="O20" s="40" t="s">
        <v>170</v>
      </c>
      <c r="P20" s="33"/>
    </row>
    <row r="21" spans="1:16" ht="17.399999999999999" x14ac:dyDescent="0.25">
      <c r="I21" s="33"/>
      <c r="J21" s="61" t="s">
        <v>73</v>
      </c>
      <c r="K21" s="101" t="s">
        <v>168</v>
      </c>
      <c r="L21" s="102"/>
      <c r="M21" s="103"/>
      <c r="N21" s="51" t="s">
        <v>114</v>
      </c>
      <c r="O21" s="40" t="s">
        <v>123</v>
      </c>
      <c r="P21" s="33"/>
    </row>
    <row r="22" spans="1:16" ht="18" thickBot="1" x14ac:dyDescent="0.3">
      <c r="I22" s="33"/>
      <c r="J22" s="62" t="s">
        <v>76</v>
      </c>
      <c r="K22" s="104" t="s">
        <v>169</v>
      </c>
      <c r="L22" s="105"/>
      <c r="M22" s="106"/>
      <c r="N22" s="78" t="s">
        <v>114</v>
      </c>
      <c r="O22" s="46" t="s">
        <v>116</v>
      </c>
      <c r="P22" s="33"/>
    </row>
    <row r="23" spans="1:16" x14ac:dyDescent="0.25">
      <c r="I23" s="33"/>
      <c r="J23" s="33"/>
      <c r="K23" s="33"/>
      <c r="L23" s="34"/>
      <c r="M23" s="35"/>
      <c r="N23" s="33"/>
      <c r="O23" s="35"/>
      <c r="P23" s="33"/>
    </row>
    <row r="24" spans="1:16" x14ac:dyDescent="0.25">
      <c r="I24" s="33"/>
      <c r="P24" s="33"/>
    </row>
    <row r="25" spans="1:16" x14ac:dyDescent="0.25">
      <c r="I25" s="33"/>
      <c r="P25" s="33"/>
    </row>
    <row r="26" spans="1:16" x14ac:dyDescent="0.25">
      <c r="A26" s="33"/>
      <c r="B26" s="33"/>
      <c r="C26" s="33"/>
      <c r="D26" s="33"/>
      <c r="E26" s="33"/>
      <c r="F26" s="35"/>
      <c r="G26" s="33"/>
      <c r="H26" s="33"/>
    </row>
  </sheetData>
  <mergeCells count="7">
    <mergeCell ref="K21:M21"/>
    <mergeCell ref="K22:M22"/>
    <mergeCell ref="K4:M4"/>
    <mergeCell ref="K17:M17"/>
    <mergeCell ref="K18:M18"/>
    <mergeCell ref="K19:M19"/>
    <mergeCell ref="K20:M20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2"/>
  <sheetViews>
    <sheetView workbookViewId="0">
      <selection sqref="A1:XFD1048576"/>
    </sheetView>
  </sheetViews>
  <sheetFormatPr defaultRowHeight="13.8" x14ac:dyDescent="0.25"/>
  <cols>
    <col min="3" max="3" width="12.33203125" customWidth="1"/>
    <col min="4" max="4" width="15.77734375" bestFit="1" customWidth="1"/>
    <col min="5" max="5" width="11" customWidth="1"/>
    <col min="6" max="6" width="13.6640625" bestFit="1" customWidth="1"/>
  </cols>
  <sheetData>
    <row r="2" spans="2:7" ht="14.4" thickBot="1" x14ac:dyDescent="0.3">
      <c r="B2" s="33"/>
      <c r="C2" s="33"/>
      <c r="D2" s="34"/>
      <c r="E2" s="35"/>
      <c r="F2" s="33"/>
      <c r="G2" s="33"/>
    </row>
    <row r="3" spans="2:7" ht="17.399999999999999" x14ac:dyDescent="0.25">
      <c r="B3" s="33"/>
      <c r="C3" s="55" t="s">
        <v>121</v>
      </c>
      <c r="D3" s="56" t="s">
        <v>129</v>
      </c>
      <c r="E3" s="36" t="s">
        <v>115</v>
      </c>
      <c r="F3" s="53" t="s">
        <v>130</v>
      </c>
      <c r="G3" s="33"/>
    </row>
    <row r="4" spans="2:7" ht="17.399999999999999" x14ac:dyDescent="0.25">
      <c r="B4" s="33"/>
      <c r="C4" s="60" t="s">
        <v>111</v>
      </c>
      <c r="D4" s="57" t="s">
        <v>122</v>
      </c>
      <c r="E4" s="51" t="s">
        <v>114</v>
      </c>
      <c r="F4" s="51" t="s">
        <v>116</v>
      </c>
      <c r="G4" s="33"/>
    </row>
    <row r="5" spans="2:7" ht="17.399999999999999" x14ac:dyDescent="0.25">
      <c r="B5" s="33"/>
      <c r="C5" s="61" t="s">
        <v>83</v>
      </c>
      <c r="D5" s="57" t="s">
        <v>123</v>
      </c>
      <c r="E5" s="40" t="s">
        <v>114</v>
      </c>
      <c r="F5" s="40" t="s">
        <v>117</v>
      </c>
      <c r="G5" s="33"/>
    </row>
    <row r="6" spans="2:7" ht="17.399999999999999" x14ac:dyDescent="0.25">
      <c r="B6" s="33"/>
      <c r="C6" s="61" t="s">
        <v>70</v>
      </c>
      <c r="D6" s="57" t="s">
        <v>124</v>
      </c>
      <c r="E6" s="40" t="s">
        <v>114</v>
      </c>
      <c r="F6" s="40" t="s">
        <v>118</v>
      </c>
      <c r="G6" s="33"/>
    </row>
    <row r="7" spans="2:7" ht="17.399999999999999" x14ac:dyDescent="0.25">
      <c r="B7" s="33"/>
      <c r="C7" s="61" t="s">
        <v>73</v>
      </c>
      <c r="D7" s="57" t="s">
        <v>125</v>
      </c>
      <c r="E7" s="40" t="s">
        <v>114</v>
      </c>
      <c r="F7" s="40" t="s">
        <v>108</v>
      </c>
      <c r="G7" s="33"/>
    </row>
    <row r="8" spans="2:7" ht="17.399999999999999" x14ac:dyDescent="0.25">
      <c r="B8" s="33"/>
      <c r="C8" s="61" t="s">
        <v>76</v>
      </c>
      <c r="D8" s="57" t="s">
        <v>126</v>
      </c>
      <c r="E8" s="40" t="s">
        <v>114</v>
      </c>
      <c r="F8" s="40" t="s">
        <v>107</v>
      </c>
      <c r="G8" s="33"/>
    </row>
    <row r="9" spans="2:7" ht="17.399999999999999" x14ac:dyDescent="0.25">
      <c r="B9" s="33"/>
      <c r="C9" s="61" t="s">
        <v>104</v>
      </c>
      <c r="D9" s="58" t="s">
        <v>127</v>
      </c>
      <c r="E9" s="40" t="s">
        <v>114</v>
      </c>
      <c r="F9" s="54" t="s">
        <v>120</v>
      </c>
      <c r="G9" s="33"/>
    </row>
    <row r="10" spans="2:7" ht="18" thickBot="1" x14ac:dyDescent="0.3">
      <c r="B10" s="33"/>
      <c r="C10" s="62" t="s">
        <v>105</v>
      </c>
      <c r="D10" s="59" t="s">
        <v>128</v>
      </c>
      <c r="E10" s="46" t="s">
        <v>114</v>
      </c>
      <c r="F10" s="46" t="s">
        <v>119</v>
      </c>
      <c r="G10" s="33"/>
    </row>
    <row r="11" spans="2:7" x14ac:dyDescent="0.25">
      <c r="B11" s="33"/>
      <c r="C11" s="33"/>
      <c r="D11" s="34"/>
      <c r="E11" s="35"/>
      <c r="F11" s="33"/>
      <c r="G11" s="33"/>
    </row>
    <row r="12" spans="2:7" x14ac:dyDescent="0.25">
      <c r="B12" s="33"/>
      <c r="C12" s="33"/>
      <c r="D12" s="33"/>
      <c r="E12" s="35"/>
      <c r="F12" s="33"/>
      <c r="G12" s="3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6B56C-495A-45D8-BCAF-9746FF2C4244}">
  <dimension ref="B2:G19"/>
  <sheetViews>
    <sheetView tabSelected="1" workbookViewId="0">
      <selection activeCell="B2" sqref="B2:G18"/>
    </sheetView>
  </sheetViews>
  <sheetFormatPr defaultRowHeight="13.8" x14ac:dyDescent="0.25"/>
  <cols>
    <col min="3" max="4" width="8.44140625" customWidth="1"/>
    <col min="5" max="5" width="8.44140625" style="52" customWidth="1"/>
    <col min="6" max="6" width="8.44140625" customWidth="1"/>
  </cols>
  <sheetData>
    <row r="2" spans="2:7" ht="14.4" thickBot="1" x14ac:dyDescent="0.3">
      <c r="B2" s="33"/>
      <c r="C2" s="33"/>
      <c r="D2" s="34"/>
      <c r="E2" s="35"/>
      <c r="F2" s="33"/>
      <c r="G2" s="33"/>
    </row>
    <row r="3" spans="2:7" ht="16.2" x14ac:dyDescent="0.25">
      <c r="B3" s="33"/>
      <c r="C3" s="79" t="s">
        <v>121</v>
      </c>
      <c r="D3" s="80" t="s">
        <v>164</v>
      </c>
      <c r="E3" s="81" t="s">
        <v>222</v>
      </c>
      <c r="F3" s="81" t="s">
        <v>223</v>
      </c>
      <c r="G3" s="33"/>
    </row>
    <row r="4" spans="2:7" ht="16.2" x14ac:dyDescent="0.25">
      <c r="B4" s="33"/>
      <c r="C4" s="82">
        <v>30</v>
      </c>
      <c r="D4" s="83" t="s">
        <v>170</v>
      </c>
      <c r="E4" s="84" t="s">
        <v>114</v>
      </c>
      <c r="F4" s="84" t="s">
        <v>117</v>
      </c>
      <c r="G4" s="33"/>
    </row>
    <row r="5" spans="2:7" ht="16.2" x14ac:dyDescent="0.25">
      <c r="B5" s="33"/>
      <c r="C5" s="85">
        <v>32</v>
      </c>
      <c r="D5" s="83" t="s">
        <v>123</v>
      </c>
      <c r="E5" s="84" t="s">
        <v>114</v>
      </c>
      <c r="F5" s="86" t="s">
        <v>125</v>
      </c>
      <c r="G5" s="33"/>
    </row>
    <row r="6" spans="2:7" ht="16.2" x14ac:dyDescent="0.25">
      <c r="B6" s="33"/>
      <c r="C6" s="82">
        <v>34</v>
      </c>
      <c r="D6" s="83" t="s">
        <v>71</v>
      </c>
      <c r="E6" s="84" t="s">
        <v>114</v>
      </c>
      <c r="F6" s="84" t="s">
        <v>77</v>
      </c>
      <c r="G6" s="33"/>
    </row>
    <row r="7" spans="2:7" ht="16.2" x14ac:dyDescent="0.25">
      <c r="B7" s="33"/>
      <c r="C7" s="85">
        <v>36</v>
      </c>
      <c r="D7" s="83" t="s">
        <v>72</v>
      </c>
      <c r="E7" s="84" t="s">
        <v>114</v>
      </c>
      <c r="F7" s="86" t="s">
        <v>78</v>
      </c>
      <c r="G7" s="33"/>
    </row>
    <row r="8" spans="2:7" ht="16.2" x14ac:dyDescent="0.25">
      <c r="B8" s="33"/>
      <c r="C8" s="82">
        <v>38</v>
      </c>
      <c r="D8" s="83" t="s">
        <v>74</v>
      </c>
      <c r="E8" s="84" t="s">
        <v>114</v>
      </c>
      <c r="F8" s="84" t="s">
        <v>175</v>
      </c>
      <c r="G8" s="33"/>
    </row>
    <row r="9" spans="2:7" ht="16.2" x14ac:dyDescent="0.25">
      <c r="B9" s="33"/>
      <c r="C9" s="85">
        <v>40</v>
      </c>
      <c r="D9" s="83" t="s">
        <v>75</v>
      </c>
      <c r="E9" s="84" t="s">
        <v>114</v>
      </c>
      <c r="F9" s="86" t="s">
        <v>176</v>
      </c>
      <c r="G9" s="33"/>
    </row>
    <row r="10" spans="2:7" ht="16.2" x14ac:dyDescent="0.25">
      <c r="B10" s="33"/>
      <c r="C10" s="82">
        <v>42</v>
      </c>
      <c r="D10" s="83" t="s">
        <v>77</v>
      </c>
      <c r="E10" s="84" t="s">
        <v>114</v>
      </c>
      <c r="F10" s="84" t="s">
        <v>177</v>
      </c>
      <c r="G10" s="33"/>
    </row>
    <row r="11" spans="2:7" ht="16.2" x14ac:dyDescent="0.25">
      <c r="B11" s="33"/>
      <c r="C11" s="85">
        <v>44</v>
      </c>
      <c r="D11" s="83" t="s">
        <v>78</v>
      </c>
      <c r="E11" s="84" t="s">
        <v>114</v>
      </c>
      <c r="F11" s="86" t="s">
        <v>178</v>
      </c>
      <c r="G11" s="33"/>
    </row>
    <row r="12" spans="2:7" ht="16.2" x14ac:dyDescent="0.25">
      <c r="B12" s="33"/>
      <c r="C12" s="82">
        <v>46</v>
      </c>
      <c r="D12" s="83" t="s">
        <v>175</v>
      </c>
      <c r="E12" s="84" t="s">
        <v>114</v>
      </c>
      <c r="F12" s="84" t="s">
        <v>179</v>
      </c>
      <c r="G12" s="33"/>
    </row>
    <row r="13" spans="2:7" ht="16.2" x14ac:dyDescent="0.25">
      <c r="B13" s="33"/>
      <c r="C13" s="85">
        <v>48</v>
      </c>
      <c r="D13" s="83" t="s">
        <v>176</v>
      </c>
      <c r="E13" s="84" t="s">
        <v>114</v>
      </c>
      <c r="F13" s="86" t="s">
        <v>180</v>
      </c>
      <c r="G13" s="33"/>
    </row>
    <row r="14" spans="2:7" ht="16.2" x14ac:dyDescent="0.25">
      <c r="B14" s="33"/>
      <c r="C14" s="82">
        <v>50</v>
      </c>
      <c r="D14" s="83" t="s">
        <v>177</v>
      </c>
      <c r="E14" s="84" t="s">
        <v>114</v>
      </c>
      <c r="F14" s="84" t="s">
        <v>181</v>
      </c>
      <c r="G14" s="33"/>
    </row>
    <row r="15" spans="2:7" ht="16.2" x14ac:dyDescent="0.25">
      <c r="B15" s="33"/>
      <c r="C15" s="85">
        <v>52</v>
      </c>
      <c r="D15" s="83" t="s">
        <v>178</v>
      </c>
      <c r="E15" s="84" t="s">
        <v>114</v>
      </c>
      <c r="F15" s="86" t="s">
        <v>182</v>
      </c>
      <c r="G15" s="33"/>
    </row>
    <row r="16" spans="2:7" ht="16.2" x14ac:dyDescent="0.25">
      <c r="B16" s="33"/>
      <c r="C16" s="82">
        <v>54</v>
      </c>
      <c r="D16" s="83" t="s">
        <v>179</v>
      </c>
      <c r="E16" s="84" t="s">
        <v>114</v>
      </c>
      <c r="F16" s="84" t="s">
        <v>183</v>
      </c>
      <c r="G16" s="33"/>
    </row>
    <row r="17" spans="2:7" ht="16.8" thickBot="1" x14ac:dyDescent="0.3">
      <c r="B17" s="33"/>
      <c r="C17" s="87">
        <v>56</v>
      </c>
      <c r="D17" s="88" t="s">
        <v>180</v>
      </c>
      <c r="E17" s="89" t="s">
        <v>114</v>
      </c>
      <c r="F17" s="90" t="s">
        <v>184</v>
      </c>
      <c r="G17" s="33"/>
    </row>
    <row r="18" spans="2:7" x14ac:dyDescent="0.25">
      <c r="B18" s="33"/>
      <c r="C18" s="33"/>
      <c r="D18" s="33"/>
      <c r="E18" s="35"/>
      <c r="F18" s="33"/>
      <c r="G18" s="33"/>
    </row>
    <row r="19" spans="2:7" x14ac:dyDescent="0.25">
      <c r="B19" s="33"/>
      <c r="C19" s="33"/>
      <c r="D19" s="33"/>
      <c r="E19" s="35"/>
      <c r="F19" s="33"/>
      <c r="G19" s="3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0"/>
  <sheetViews>
    <sheetView zoomScaleNormal="100" workbookViewId="0">
      <selection sqref="A1:H16"/>
    </sheetView>
  </sheetViews>
  <sheetFormatPr defaultRowHeight="13.8" x14ac:dyDescent="0.25"/>
  <cols>
    <col min="1" max="1" width="4.21875" customWidth="1"/>
    <col min="2" max="7" width="15.109375" customWidth="1"/>
    <col min="8" max="8" width="3.21875" customWidth="1"/>
  </cols>
  <sheetData>
    <row r="1" spans="1:13" ht="19.5" customHeight="1" thickBot="1" x14ac:dyDescent="0.3">
      <c r="A1" s="24"/>
      <c r="B1" s="24"/>
      <c r="C1" s="24"/>
      <c r="D1" s="24"/>
      <c r="E1" s="24"/>
      <c r="F1" s="24"/>
      <c r="G1" s="24"/>
      <c r="H1" s="24"/>
    </row>
    <row r="2" spans="1:13" ht="25.5" customHeight="1" x14ac:dyDescent="0.25">
      <c r="A2" s="24"/>
      <c r="B2" s="1" t="s">
        <v>138</v>
      </c>
      <c r="C2" s="2"/>
      <c r="D2" s="2"/>
      <c r="E2" s="2"/>
      <c r="F2" s="2"/>
      <c r="G2" s="3"/>
      <c r="H2" s="24"/>
    </row>
    <row r="3" spans="1:13" x14ac:dyDescent="0.25">
      <c r="A3" s="24"/>
      <c r="B3" s="4" t="s">
        <v>8</v>
      </c>
      <c r="C3" s="5" t="s">
        <v>7</v>
      </c>
      <c r="D3" s="5" t="s">
        <v>12</v>
      </c>
      <c r="E3" s="5" t="s">
        <v>13</v>
      </c>
      <c r="F3" s="6"/>
      <c r="G3" s="7"/>
      <c r="H3" s="24"/>
      <c r="J3">
        <v>18</v>
      </c>
      <c r="K3">
        <f t="shared" ref="K3:K4" si="0">J3/2.54</f>
        <v>7.0866141732283463</v>
      </c>
    </row>
    <row r="4" spans="1:13" x14ac:dyDescent="0.25">
      <c r="A4" s="24"/>
      <c r="B4" s="4" t="s">
        <v>42</v>
      </c>
      <c r="C4" s="5" t="s">
        <v>43</v>
      </c>
      <c r="D4" s="5" t="s">
        <v>152</v>
      </c>
      <c r="E4" s="5" t="s">
        <v>153</v>
      </c>
      <c r="F4" s="6"/>
      <c r="G4" s="7"/>
      <c r="H4" s="24"/>
      <c r="J4">
        <v>28</v>
      </c>
      <c r="K4">
        <f t="shared" si="0"/>
        <v>11.023622047244094</v>
      </c>
    </row>
    <row r="5" spans="1:13" x14ac:dyDescent="0.25">
      <c r="A5" s="24"/>
      <c r="B5" s="4" t="s">
        <v>0</v>
      </c>
      <c r="C5" s="5" t="s">
        <v>3</v>
      </c>
      <c r="D5" s="5" t="s">
        <v>57</v>
      </c>
      <c r="E5" s="5" t="s">
        <v>58</v>
      </c>
      <c r="F5" s="6"/>
      <c r="G5" s="7"/>
      <c r="H5" s="24"/>
      <c r="J5">
        <v>25</v>
      </c>
      <c r="K5">
        <f>J5/2.54</f>
        <v>9.8425196850393704</v>
      </c>
      <c r="L5">
        <v>25</v>
      </c>
      <c r="M5">
        <f>L5/0.4535</f>
        <v>55.126791620727673</v>
      </c>
    </row>
    <row r="6" spans="1:13" ht="14.4" thickBot="1" x14ac:dyDescent="0.3">
      <c r="A6" s="24"/>
      <c r="B6" s="4" t="s">
        <v>1</v>
      </c>
      <c r="C6" s="5" t="s">
        <v>4</v>
      </c>
      <c r="D6" s="5" t="s">
        <v>139</v>
      </c>
      <c r="E6" s="5" t="s">
        <v>59</v>
      </c>
      <c r="F6" s="6"/>
      <c r="G6" s="7"/>
      <c r="H6" s="24"/>
      <c r="J6">
        <v>38</v>
      </c>
      <c r="K6">
        <f t="shared" ref="K6:K20" si="1">J6/2.54</f>
        <v>14.960629921259843</v>
      </c>
      <c r="L6">
        <v>40</v>
      </c>
      <c r="M6">
        <f t="shared" ref="M6:M10" si="2">L6/0.4535</f>
        <v>88.202866593164273</v>
      </c>
    </row>
    <row r="7" spans="1:13" ht="23.25" customHeight="1" thickBot="1" x14ac:dyDescent="0.3">
      <c r="A7" s="24"/>
      <c r="B7" s="11" t="s">
        <v>137</v>
      </c>
      <c r="C7" s="12"/>
      <c r="D7" s="12"/>
      <c r="E7" s="12"/>
      <c r="F7" s="12"/>
      <c r="G7" s="13"/>
      <c r="H7" s="24"/>
      <c r="J7">
        <v>45</v>
      </c>
      <c r="K7">
        <f t="shared" si="1"/>
        <v>17.716535433070867</v>
      </c>
      <c r="L7">
        <v>41</v>
      </c>
      <c r="M7">
        <f t="shared" si="2"/>
        <v>90.407938257993379</v>
      </c>
    </row>
    <row r="8" spans="1:13" x14ac:dyDescent="0.25">
      <c r="A8" s="24"/>
      <c r="B8" s="14" t="s">
        <v>8</v>
      </c>
      <c r="C8" s="15" t="s">
        <v>7</v>
      </c>
      <c r="D8" s="15" t="s">
        <v>14</v>
      </c>
      <c r="E8" s="15" t="s">
        <v>15</v>
      </c>
      <c r="F8" s="15" t="s">
        <v>16</v>
      </c>
      <c r="G8" s="16" t="s">
        <v>17</v>
      </c>
      <c r="H8" s="24"/>
      <c r="J8">
        <v>35</v>
      </c>
      <c r="K8">
        <f t="shared" si="1"/>
        <v>13.779527559055119</v>
      </c>
      <c r="L8">
        <v>70</v>
      </c>
      <c r="M8">
        <f t="shared" si="2"/>
        <v>154.35501653803749</v>
      </c>
    </row>
    <row r="9" spans="1:13" x14ac:dyDescent="0.25">
      <c r="A9" s="24"/>
      <c r="B9" s="4" t="s">
        <v>42</v>
      </c>
      <c r="C9" s="5" t="s">
        <v>43</v>
      </c>
      <c r="D9" s="5" t="s">
        <v>45</v>
      </c>
      <c r="E9" s="17" t="s">
        <v>44</v>
      </c>
      <c r="F9" s="5" t="s">
        <v>45</v>
      </c>
      <c r="G9" s="17" t="s">
        <v>44</v>
      </c>
      <c r="H9" s="24"/>
      <c r="J9">
        <v>30</v>
      </c>
      <c r="K9">
        <f t="shared" si="1"/>
        <v>11.811023622047244</v>
      </c>
      <c r="L9">
        <v>71</v>
      </c>
      <c r="M9">
        <f t="shared" si="2"/>
        <v>156.56008820286658</v>
      </c>
    </row>
    <row r="10" spans="1:13" x14ac:dyDescent="0.25">
      <c r="A10" s="24"/>
      <c r="B10" s="4" t="s">
        <v>0</v>
      </c>
      <c r="C10" s="5" t="s">
        <v>3</v>
      </c>
      <c r="D10" s="5" t="s">
        <v>60</v>
      </c>
      <c r="E10" s="5" t="s">
        <v>62</v>
      </c>
      <c r="F10" s="5" t="s">
        <v>60</v>
      </c>
      <c r="G10" s="5" t="s">
        <v>62</v>
      </c>
      <c r="H10" s="24"/>
      <c r="J10">
        <v>60</v>
      </c>
      <c r="K10">
        <f t="shared" si="1"/>
        <v>23.622047244094489</v>
      </c>
      <c r="L10">
        <v>120</v>
      </c>
      <c r="M10">
        <f t="shared" si="2"/>
        <v>264.60859977949281</v>
      </c>
    </row>
    <row r="11" spans="1:13" ht="14.4" thickBot="1" x14ac:dyDescent="0.3">
      <c r="A11" s="24"/>
      <c r="B11" s="4" t="s">
        <v>1</v>
      </c>
      <c r="C11" s="5" t="s">
        <v>4</v>
      </c>
      <c r="D11" s="5" t="s">
        <v>61</v>
      </c>
      <c r="E11" s="5" t="s">
        <v>63</v>
      </c>
      <c r="F11" s="5" t="s">
        <v>61</v>
      </c>
      <c r="G11" s="5" t="s">
        <v>63</v>
      </c>
      <c r="H11" s="24"/>
      <c r="J11">
        <v>70</v>
      </c>
      <c r="K11">
        <f t="shared" si="1"/>
        <v>27.559055118110237</v>
      </c>
    </row>
    <row r="12" spans="1:13" ht="24.75" customHeight="1" thickBot="1" x14ac:dyDescent="0.3">
      <c r="A12" s="24"/>
      <c r="B12" s="11" t="s">
        <v>10</v>
      </c>
      <c r="C12" s="12"/>
      <c r="D12" s="12"/>
      <c r="E12" s="12"/>
      <c r="F12" s="12"/>
      <c r="G12" s="13"/>
      <c r="H12" s="24"/>
      <c r="K12">
        <f t="shared" si="1"/>
        <v>0</v>
      </c>
    </row>
    <row r="13" spans="1:13" x14ac:dyDescent="0.25">
      <c r="A13" s="24"/>
      <c r="B13" s="14" t="s">
        <v>6</v>
      </c>
      <c r="C13" s="19" t="s">
        <v>11</v>
      </c>
      <c r="D13" s="19"/>
      <c r="E13" s="19"/>
      <c r="F13" s="19"/>
      <c r="G13" s="20"/>
      <c r="H13" s="24"/>
      <c r="J13">
        <v>45</v>
      </c>
      <c r="K13">
        <f t="shared" si="1"/>
        <v>17.716535433070867</v>
      </c>
    </row>
    <row r="14" spans="1:13" x14ac:dyDescent="0.25">
      <c r="A14" s="24"/>
      <c r="B14" s="25"/>
      <c r="C14" s="26"/>
      <c r="D14" s="26"/>
      <c r="E14" s="26"/>
      <c r="F14" s="26"/>
      <c r="G14" s="27"/>
      <c r="H14" s="24"/>
      <c r="J14">
        <v>51</v>
      </c>
      <c r="K14">
        <f t="shared" si="1"/>
        <v>20.078740157480315</v>
      </c>
    </row>
    <row r="15" spans="1:13" ht="14.4" thickBot="1" x14ac:dyDescent="0.3">
      <c r="A15" s="24"/>
      <c r="B15" s="21"/>
      <c r="C15" s="22"/>
      <c r="D15" s="22"/>
      <c r="E15" s="22"/>
      <c r="F15" s="22"/>
      <c r="G15" s="23"/>
      <c r="H15" s="24"/>
      <c r="J15">
        <v>52</v>
      </c>
      <c r="K15">
        <f t="shared" si="1"/>
        <v>20.472440944881889</v>
      </c>
    </row>
    <row r="16" spans="1:13" x14ac:dyDescent="0.25">
      <c r="A16" s="24"/>
      <c r="B16" s="24"/>
      <c r="C16" s="24"/>
      <c r="D16" s="24"/>
      <c r="E16" s="24"/>
      <c r="F16" s="24"/>
      <c r="G16" s="24"/>
      <c r="H16" s="24"/>
      <c r="J16">
        <v>60</v>
      </c>
      <c r="K16">
        <f t="shared" si="1"/>
        <v>23.622047244094489</v>
      </c>
    </row>
    <row r="17" spans="10:11" x14ac:dyDescent="0.25">
      <c r="J17">
        <v>63</v>
      </c>
      <c r="K17">
        <f t="shared" si="1"/>
        <v>24.803149606299211</v>
      </c>
    </row>
    <row r="18" spans="10:11" x14ac:dyDescent="0.25">
      <c r="J18">
        <v>77</v>
      </c>
      <c r="K18">
        <f t="shared" si="1"/>
        <v>30.314960629921259</v>
      </c>
    </row>
    <row r="19" spans="10:11" x14ac:dyDescent="0.25">
      <c r="J19">
        <v>72</v>
      </c>
      <c r="K19">
        <f t="shared" si="1"/>
        <v>28.346456692913385</v>
      </c>
    </row>
    <row r="20" spans="10:11" x14ac:dyDescent="0.25">
      <c r="J20">
        <v>91</v>
      </c>
      <c r="K20">
        <f t="shared" si="1"/>
        <v>35.826771653543304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workbookViewId="0">
      <selection sqref="A1:XFD1048576"/>
    </sheetView>
  </sheetViews>
  <sheetFormatPr defaultRowHeight="13.8" x14ac:dyDescent="0.25"/>
  <cols>
    <col min="1" max="1" width="4.21875" customWidth="1"/>
    <col min="2" max="2" width="15.109375" customWidth="1"/>
    <col min="3" max="3" width="19.44140625" bestFit="1" customWidth="1"/>
    <col min="4" max="7" width="15.109375" customWidth="1"/>
    <col min="8" max="8" width="3.21875" customWidth="1"/>
  </cols>
  <sheetData>
    <row r="1" spans="1:14" ht="19.5" customHeight="1" thickBot="1" x14ac:dyDescent="0.3">
      <c r="A1" s="24"/>
      <c r="B1" s="24"/>
      <c r="C1" s="24"/>
      <c r="D1" s="24"/>
      <c r="E1" s="24"/>
      <c r="F1" s="24"/>
      <c r="G1" s="24"/>
      <c r="H1" s="24"/>
      <c r="K1">
        <v>18</v>
      </c>
      <c r="L1">
        <f t="shared" ref="L1" si="0">K1/2.54</f>
        <v>7.0866141732283463</v>
      </c>
    </row>
    <row r="2" spans="1:14" ht="23.25" customHeight="1" thickBot="1" x14ac:dyDescent="0.3">
      <c r="A2" s="24"/>
      <c r="B2" s="11" t="s">
        <v>18</v>
      </c>
      <c r="C2" s="12"/>
      <c r="D2" s="12"/>
      <c r="E2" s="12"/>
      <c r="F2" s="12"/>
      <c r="G2" s="13"/>
      <c r="H2" s="24"/>
      <c r="K2">
        <v>20</v>
      </c>
      <c r="L2">
        <f t="shared" ref="L2:L3" si="1">K2/2.54</f>
        <v>7.8740157480314963</v>
      </c>
    </row>
    <row r="3" spans="1:14" x14ac:dyDescent="0.25">
      <c r="A3" s="24"/>
      <c r="B3" s="14" t="s">
        <v>9</v>
      </c>
      <c r="C3" s="15" t="s">
        <v>27</v>
      </c>
      <c r="D3" s="15" t="s">
        <v>14</v>
      </c>
      <c r="E3" s="15" t="s">
        <v>15</v>
      </c>
      <c r="F3" s="15" t="s">
        <v>16</v>
      </c>
      <c r="G3" s="16" t="s">
        <v>17</v>
      </c>
      <c r="H3" s="24"/>
      <c r="K3">
        <v>28</v>
      </c>
      <c r="L3">
        <f t="shared" si="1"/>
        <v>11.023622047244094</v>
      </c>
    </row>
    <row r="4" spans="1:14" x14ac:dyDescent="0.25">
      <c r="A4" s="24"/>
      <c r="B4" s="4" t="s">
        <v>0</v>
      </c>
      <c r="C4" s="5" t="s">
        <v>41</v>
      </c>
      <c r="D4" s="5" t="s">
        <v>30</v>
      </c>
      <c r="E4" s="5" t="s">
        <v>23</v>
      </c>
      <c r="F4" s="5" t="s">
        <v>34</v>
      </c>
      <c r="G4" s="17" t="s">
        <v>19</v>
      </c>
      <c r="H4" s="24"/>
      <c r="K4">
        <v>30</v>
      </c>
      <c r="L4">
        <f>K4/2.54</f>
        <v>11.811023622047244</v>
      </c>
      <c r="M4">
        <v>25</v>
      </c>
      <c r="N4">
        <f>M4/0.4535</f>
        <v>55.126791620727673</v>
      </c>
    </row>
    <row r="5" spans="1:14" x14ac:dyDescent="0.25">
      <c r="A5" s="24"/>
      <c r="B5" s="4" t="s">
        <v>1</v>
      </c>
      <c r="C5" s="5" t="s">
        <v>38</v>
      </c>
      <c r="D5" s="5" t="s">
        <v>31</v>
      </c>
      <c r="E5" s="5" t="s">
        <v>24</v>
      </c>
      <c r="F5" s="5" t="s">
        <v>35</v>
      </c>
      <c r="G5" s="17" t="s">
        <v>20</v>
      </c>
      <c r="H5" s="24"/>
      <c r="K5">
        <v>48</v>
      </c>
      <c r="L5">
        <f t="shared" ref="L5:L19" si="2">K5/2.54</f>
        <v>18.897637795275589</v>
      </c>
      <c r="M5">
        <v>40</v>
      </c>
      <c r="N5">
        <f t="shared" ref="N5:N9" si="3">M5/0.4535</f>
        <v>88.202866593164273</v>
      </c>
    </row>
    <row r="6" spans="1:14" x14ac:dyDescent="0.25">
      <c r="A6" s="24"/>
      <c r="B6" s="8" t="s">
        <v>28</v>
      </c>
      <c r="C6" s="9" t="s">
        <v>39</v>
      </c>
      <c r="D6" s="5" t="s">
        <v>32</v>
      </c>
      <c r="E6" s="9" t="s">
        <v>25</v>
      </c>
      <c r="F6" s="5" t="s">
        <v>36</v>
      </c>
      <c r="G6" s="18" t="s">
        <v>21</v>
      </c>
      <c r="H6" s="24"/>
      <c r="K6">
        <v>45</v>
      </c>
      <c r="L6">
        <f t="shared" si="2"/>
        <v>17.716535433070867</v>
      </c>
      <c r="M6">
        <v>41</v>
      </c>
      <c r="N6">
        <f t="shared" si="3"/>
        <v>90.407938257993379</v>
      </c>
    </row>
    <row r="7" spans="1:14" ht="14.4" thickBot="1" x14ac:dyDescent="0.3">
      <c r="A7" s="24"/>
      <c r="B7" s="21" t="s">
        <v>29</v>
      </c>
      <c r="C7" s="28" t="s">
        <v>40</v>
      </c>
      <c r="D7" s="28" t="s">
        <v>33</v>
      </c>
      <c r="E7" s="28" t="s">
        <v>26</v>
      </c>
      <c r="F7" s="28" t="s">
        <v>37</v>
      </c>
      <c r="G7" s="29" t="s">
        <v>22</v>
      </c>
      <c r="H7" s="24"/>
      <c r="K7">
        <v>54</v>
      </c>
      <c r="L7">
        <f t="shared" si="2"/>
        <v>21.259842519685041</v>
      </c>
      <c r="M7">
        <v>70</v>
      </c>
      <c r="N7">
        <f t="shared" si="3"/>
        <v>154.35501653803749</v>
      </c>
    </row>
    <row r="8" spans="1:14" x14ac:dyDescent="0.25">
      <c r="A8" s="24"/>
      <c r="B8" s="24"/>
      <c r="C8" s="24"/>
      <c r="D8" s="24"/>
      <c r="E8" s="24"/>
      <c r="F8" s="24"/>
      <c r="G8" s="24"/>
      <c r="H8" s="24"/>
      <c r="K8">
        <v>67</v>
      </c>
      <c r="L8">
        <f t="shared" si="2"/>
        <v>26.377952755905511</v>
      </c>
      <c r="M8">
        <v>71</v>
      </c>
      <c r="N8">
        <f t="shared" si="3"/>
        <v>156.56008820286658</v>
      </c>
    </row>
    <row r="9" spans="1:14" x14ac:dyDescent="0.25">
      <c r="K9">
        <v>60</v>
      </c>
      <c r="L9">
        <f t="shared" si="2"/>
        <v>23.622047244094489</v>
      </c>
      <c r="M9">
        <v>120</v>
      </c>
      <c r="N9">
        <f t="shared" si="3"/>
        <v>264.60859977949281</v>
      </c>
    </row>
    <row r="10" spans="1:14" x14ac:dyDescent="0.25">
      <c r="K10">
        <v>70</v>
      </c>
      <c r="L10">
        <f t="shared" si="2"/>
        <v>27.559055118110237</v>
      </c>
    </row>
    <row r="11" spans="1:14" x14ac:dyDescent="0.25">
      <c r="L11">
        <f t="shared" si="2"/>
        <v>0</v>
      </c>
    </row>
    <row r="12" spans="1:14" x14ac:dyDescent="0.25">
      <c r="K12">
        <v>45</v>
      </c>
      <c r="L12">
        <f t="shared" si="2"/>
        <v>17.716535433070867</v>
      </c>
    </row>
    <row r="13" spans="1:14" x14ac:dyDescent="0.25">
      <c r="K13">
        <v>51</v>
      </c>
      <c r="L13">
        <f t="shared" si="2"/>
        <v>20.078740157480315</v>
      </c>
    </row>
    <row r="14" spans="1:14" x14ac:dyDescent="0.25">
      <c r="K14">
        <v>52</v>
      </c>
      <c r="L14">
        <f t="shared" si="2"/>
        <v>20.472440944881889</v>
      </c>
    </row>
    <row r="15" spans="1:14" x14ac:dyDescent="0.25">
      <c r="K15">
        <v>60</v>
      </c>
      <c r="L15">
        <f t="shared" si="2"/>
        <v>23.622047244094489</v>
      </c>
    </row>
    <row r="16" spans="1:14" x14ac:dyDescent="0.25">
      <c r="K16">
        <v>63</v>
      </c>
      <c r="L16">
        <f t="shared" si="2"/>
        <v>24.803149606299211</v>
      </c>
    </row>
    <row r="17" spans="11:12" x14ac:dyDescent="0.25">
      <c r="K17">
        <v>77</v>
      </c>
      <c r="L17">
        <f t="shared" si="2"/>
        <v>30.314960629921259</v>
      </c>
    </row>
    <row r="18" spans="11:12" x14ac:dyDescent="0.25">
      <c r="K18">
        <v>72</v>
      </c>
      <c r="L18">
        <f t="shared" si="2"/>
        <v>28.346456692913385</v>
      </c>
    </row>
    <row r="19" spans="11:12" x14ac:dyDescent="0.25">
      <c r="K19">
        <v>91</v>
      </c>
      <c r="L19">
        <f t="shared" si="2"/>
        <v>35.826771653543304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0EBEE-AC30-41B0-B907-C27E77547431}">
  <dimension ref="A1:L19"/>
  <sheetViews>
    <sheetView workbookViewId="0">
      <selection activeCell="A9" sqref="A9:H15"/>
    </sheetView>
  </sheetViews>
  <sheetFormatPr defaultRowHeight="13.8" x14ac:dyDescent="0.25"/>
  <cols>
    <col min="1" max="1" width="4.21875" customWidth="1"/>
    <col min="2" max="2" width="13.88671875" customWidth="1"/>
    <col min="3" max="3" width="20.44140625" bestFit="1" customWidth="1"/>
    <col min="4" max="4" width="19.88671875" customWidth="1"/>
    <col min="5" max="5" width="10.6640625" customWidth="1"/>
    <col min="6" max="6" width="10.6640625" bestFit="1" customWidth="1"/>
    <col min="7" max="7" width="23.5546875" bestFit="1" customWidth="1"/>
  </cols>
  <sheetData>
    <row r="1" spans="1:12" ht="19.5" customHeight="1" thickBot="1" x14ac:dyDescent="0.3">
      <c r="A1" s="33"/>
      <c r="B1" s="33"/>
      <c r="C1" s="33"/>
      <c r="D1" s="33"/>
      <c r="E1" s="33"/>
      <c r="F1" s="33"/>
      <c r="I1">
        <v>18</v>
      </c>
      <c r="J1">
        <f t="shared" ref="J1:J3" si="0">I1/2.54</f>
        <v>7.0866141732283463</v>
      </c>
    </row>
    <row r="2" spans="1:12" ht="23.25" customHeight="1" thickBot="1" x14ac:dyDescent="0.3">
      <c r="A2" s="33"/>
      <c r="B2" s="11"/>
      <c r="C2" s="12"/>
      <c r="D2" s="12"/>
      <c r="E2" s="13"/>
      <c r="F2" s="33"/>
      <c r="I2">
        <v>20</v>
      </c>
      <c r="J2">
        <f t="shared" si="0"/>
        <v>7.8740157480314963</v>
      </c>
    </row>
    <row r="3" spans="1:12" x14ac:dyDescent="0.25">
      <c r="A3" s="33"/>
      <c r="B3" s="30"/>
      <c r="C3" s="31"/>
      <c r="D3" s="31"/>
      <c r="E3" s="32"/>
      <c r="F3" s="33"/>
      <c r="I3">
        <v>28</v>
      </c>
      <c r="J3">
        <f t="shared" si="0"/>
        <v>11.023622047244094</v>
      </c>
    </row>
    <row r="4" spans="1:12" x14ac:dyDescent="0.25">
      <c r="A4" s="33"/>
      <c r="B4" s="4"/>
      <c r="C4" s="5"/>
      <c r="D4" s="5"/>
      <c r="E4" s="17"/>
      <c r="F4" s="33"/>
      <c r="I4">
        <v>30</v>
      </c>
      <c r="J4">
        <f>I4/2.54</f>
        <v>11.811023622047244</v>
      </c>
      <c r="K4">
        <v>25</v>
      </c>
      <c r="L4">
        <f>K4/0.4535</f>
        <v>55.126791620727673</v>
      </c>
    </row>
    <row r="5" spans="1:12" x14ac:dyDescent="0.25">
      <c r="A5" s="33"/>
      <c r="B5" s="4"/>
      <c r="C5" s="5"/>
      <c r="D5" s="5"/>
      <c r="E5" s="17"/>
      <c r="F5" s="33"/>
      <c r="I5">
        <v>48</v>
      </c>
      <c r="J5">
        <f t="shared" ref="J5:J19" si="1">I5/2.54</f>
        <v>18.897637795275589</v>
      </c>
      <c r="K5">
        <v>40</v>
      </c>
      <c r="L5">
        <f t="shared" ref="L5:L9" si="2">K5/0.4535</f>
        <v>88.202866593164273</v>
      </c>
    </row>
    <row r="6" spans="1:12" x14ac:dyDescent="0.25">
      <c r="A6" s="33"/>
      <c r="B6" s="4"/>
      <c r="C6" s="9"/>
      <c r="D6" s="5"/>
      <c r="E6" s="18"/>
      <c r="F6" s="33"/>
      <c r="I6">
        <v>45</v>
      </c>
      <c r="J6">
        <f t="shared" si="1"/>
        <v>17.716535433070867</v>
      </c>
      <c r="K6">
        <v>41</v>
      </c>
      <c r="L6">
        <f t="shared" si="2"/>
        <v>90.407938257993379</v>
      </c>
    </row>
    <row r="7" spans="1:12" ht="14.4" thickBot="1" x14ac:dyDescent="0.3">
      <c r="A7" s="33"/>
      <c r="B7" s="21"/>
      <c r="C7" s="28"/>
      <c r="D7" s="28"/>
      <c r="E7" s="29"/>
      <c r="F7" s="33"/>
      <c r="I7">
        <v>54</v>
      </c>
      <c r="J7">
        <f t="shared" si="1"/>
        <v>21.259842519685041</v>
      </c>
      <c r="K7">
        <v>70</v>
      </c>
      <c r="L7">
        <f t="shared" si="2"/>
        <v>154.35501653803749</v>
      </c>
    </row>
    <row r="8" spans="1:12" x14ac:dyDescent="0.25">
      <c r="A8" s="33"/>
      <c r="B8" s="33"/>
      <c r="C8" s="33"/>
      <c r="D8" s="33"/>
      <c r="E8" s="33"/>
      <c r="F8" s="33"/>
      <c r="I8">
        <v>67</v>
      </c>
      <c r="J8">
        <f t="shared" si="1"/>
        <v>26.377952755905511</v>
      </c>
      <c r="K8">
        <v>71</v>
      </c>
      <c r="L8">
        <f t="shared" si="2"/>
        <v>156.56008820286658</v>
      </c>
    </row>
    <row r="9" spans="1:12" ht="14.4" thickBot="1" x14ac:dyDescent="0.3">
      <c r="A9" s="33"/>
      <c r="B9" s="33"/>
      <c r="C9" s="33"/>
      <c r="D9" s="33"/>
      <c r="E9" s="33"/>
      <c r="F9" s="33"/>
      <c r="G9" s="33"/>
      <c r="H9" s="33"/>
      <c r="I9">
        <v>60</v>
      </c>
      <c r="J9">
        <f t="shared" si="1"/>
        <v>23.622047244094489</v>
      </c>
      <c r="K9">
        <v>120</v>
      </c>
      <c r="L9">
        <f t="shared" si="2"/>
        <v>264.60859977949281</v>
      </c>
    </row>
    <row r="10" spans="1:12" x14ac:dyDescent="0.25">
      <c r="A10" s="33"/>
      <c r="B10" s="92" t="s">
        <v>185</v>
      </c>
      <c r="C10" s="93" t="s">
        <v>186</v>
      </c>
      <c r="D10" s="93" t="s">
        <v>187</v>
      </c>
      <c r="E10" s="94" t="s">
        <v>209</v>
      </c>
      <c r="F10" s="94" t="s">
        <v>210</v>
      </c>
      <c r="G10" s="95" t="s">
        <v>188</v>
      </c>
      <c r="H10" s="33"/>
      <c r="I10">
        <v>70</v>
      </c>
      <c r="J10">
        <f t="shared" si="1"/>
        <v>27.559055118110237</v>
      </c>
    </row>
    <row r="11" spans="1:12" x14ac:dyDescent="0.25">
      <c r="A11" s="33"/>
      <c r="B11" s="99" t="s">
        <v>211</v>
      </c>
      <c r="C11" s="91" t="s">
        <v>189</v>
      </c>
      <c r="D11" s="91" t="s">
        <v>190</v>
      </c>
      <c r="E11" s="91" t="s">
        <v>191</v>
      </c>
      <c r="F11" s="91" t="s">
        <v>192</v>
      </c>
      <c r="G11" s="96" t="s">
        <v>193</v>
      </c>
      <c r="H11" s="33"/>
      <c r="J11">
        <f t="shared" si="1"/>
        <v>0</v>
      </c>
    </row>
    <row r="12" spans="1:12" x14ac:dyDescent="0.25">
      <c r="A12" s="33"/>
      <c r="B12" s="99" t="s">
        <v>212</v>
      </c>
      <c r="C12" s="91" t="s">
        <v>194</v>
      </c>
      <c r="D12" s="91" t="s">
        <v>195</v>
      </c>
      <c r="E12" s="91" t="s">
        <v>196</v>
      </c>
      <c r="F12" s="91" t="s">
        <v>197</v>
      </c>
      <c r="G12" s="96" t="s">
        <v>198</v>
      </c>
      <c r="H12" s="33"/>
      <c r="I12">
        <v>45</v>
      </c>
      <c r="J12">
        <f t="shared" si="1"/>
        <v>17.716535433070867</v>
      </c>
    </row>
    <row r="13" spans="1:12" x14ac:dyDescent="0.25">
      <c r="A13" s="33"/>
      <c r="B13" s="99" t="s">
        <v>213</v>
      </c>
      <c r="C13" s="91" t="s">
        <v>199</v>
      </c>
      <c r="D13" s="91" t="s">
        <v>200</v>
      </c>
      <c r="E13" s="91" t="s">
        <v>201</v>
      </c>
      <c r="F13" s="91" t="s">
        <v>202</v>
      </c>
      <c r="G13" s="96" t="s">
        <v>203</v>
      </c>
      <c r="H13" s="33"/>
      <c r="I13">
        <v>51</v>
      </c>
      <c r="J13">
        <f t="shared" si="1"/>
        <v>20.078740157480315</v>
      </c>
    </row>
    <row r="14" spans="1:12" ht="14.4" thickBot="1" x14ac:dyDescent="0.3">
      <c r="A14" s="33"/>
      <c r="B14" s="100" t="s">
        <v>214</v>
      </c>
      <c r="C14" s="97" t="s">
        <v>204</v>
      </c>
      <c r="D14" s="97" t="s">
        <v>205</v>
      </c>
      <c r="E14" s="97" t="s">
        <v>206</v>
      </c>
      <c r="F14" s="97" t="s">
        <v>207</v>
      </c>
      <c r="G14" s="98" t="s">
        <v>208</v>
      </c>
      <c r="H14" s="33"/>
      <c r="I14">
        <v>52</v>
      </c>
      <c r="J14">
        <f t="shared" si="1"/>
        <v>20.472440944881889</v>
      </c>
    </row>
    <row r="15" spans="1:12" x14ac:dyDescent="0.25">
      <c r="A15" s="33"/>
      <c r="B15" s="33"/>
      <c r="C15" s="33"/>
      <c r="D15" s="33"/>
      <c r="E15" s="33"/>
      <c r="F15" s="33"/>
      <c r="G15" s="33"/>
      <c r="H15" s="33"/>
      <c r="I15">
        <v>60</v>
      </c>
      <c r="J15">
        <f t="shared" si="1"/>
        <v>23.622047244094489</v>
      </c>
    </row>
    <row r="16" spans="1:12" x14ac:dyDescent="0.25">
      <c r="A16" s="33"/>
      <c r="B16" s="33"/>
      <c r="C16" s="33"/>
      <c r="D16" s="33"/>
      <c r="E16" s="33"/>
      <c r="F16" s="33"/>
      <c r="G16" s="33"/>
      <c r="H16" s="33"/>
      <c r="I16">
        <v>63</v>
      </c>
      <c r="J16">
        <f t="shared" si="1"/>
        <v>24.803149606299211</v>
      </c>
    </row>
    <row r="17" spans="9:10" x14ac:dyDescent="0.25">
      <c r="I17">
        <v>77</v>
      </c>
      <c r="J17">
        <f t="shared" si="1"/>
        <v>30.314960629921259</v>
      </c>
    </row>
    <row r="18" spans="9:10" x14ac:dyDescent="0.25">
      <c r="I18">
        <v>72</v>
      </c>
      <c r="J18">
        <f t="shared" si="1"/>
        <v>28.346456692913385</v>
      </c>
    </row>
    <row r="19" spans="9:10" x14ac:dyDescent="0.25">
      <c r="I19">
        <v>91</v>
      </c>
      <c r="J19">
        <f t="shared" si="1"/>
        <v>35.826771653543304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Set</vt:lpstr>
      <vt:lpstr>Collar</vt:lpstr>
      <vt:lpstr>141Coller</vt:lpstr>
      <vt:lpstr>non hole belt</vt:lpstr>
      <vt:lpstr>5holes</vt:lpstr>
      <vt:lpstr>MORE SIZE</vt:lpstr>
      <vt:lpstr>leopard</vt:lpstr>
      <vt:lpstr>vest</vt:lpstr>
      <vt:lpstr>HN143</vt:lpstr>
      <vt:lpstr>BROTHER</vt:lpstr>
      <vt:lpstr>CL134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Standy Miu</dc:creator>
  <cp:lastModifiedBy>Miu</cp:lastModifiedBy>
  <dcterms:created xsi:type="dcterms:W3CDTF">2017-07-21T06:36:35Z</dcterms:created>
  <dcterms:modified xsi:type="dcterms:W3CDTF">2020-04-22T00:37:50Z</dcterms:modified>
</cp:coreProperties>
</file>